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Q44" s="1"/>
  <c r="B48"/>
  <c r="D48" s="1"/>
  <c r="B52"/>
  <c r="D52" s="1"/>
  <c r="Q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3" i="81" l="1"/>
  <c r="Q71"/>
  <c r="Q12"/>
  <c r="Q56"/>
  <c r="Q25"/>
  <c r="Q4"/>
  <c r="Q60"/>
  <c r="Q28"/>
  <c r="Q16"/>
  <c r="Q84"/>
  <c r="Q64"/>
  <c r="Q66"/>
  <c r="Q76"/>
  <c r="Q57"/>
  <c r="Q40"/>
  <c r="Q8"/>
  <c r="Q95"/>
  <c r="Q72"/>
  <c r="Q10"/>
  <c r="Q79"/>
  <c r="Q80"/>
  <c r="Q48"/>
  <c r="Q88"/>
  <c r="Q24"/>
  <c r="T2" i="82"/>
  <c r="T2" i="79"/>
  <c r="DM99" i="11"/>
  <c r="Q9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72"/>
  <c r="AB60"/>
  <c r="AB56"/>
  <c r="AB48"/>
  <c r="AB28"/>
  <c r="AB97"/>
  <c r="AB93"/>
  <c r="AB89"/>
  <c r="AB85"/>
  <c r="AB81"/>
  <c r="AB77"/>
  <c r="AB73"/>
  <c r="AB69"/>
  <c r="AB97" i="62"/>
  <c r="AB89"/>
  <c r="AB77"/>
  <c r="AB69"/>
  <c r="AB61"/>
  <c r="AB53"/>
  <c r="AB49"/>
  <c r="AB45"/>
  <c r="AB33"/>
  <c r="AB60"/>
  <c r="AB56"/>
  <c r="AB48"/>
  <c r="AB60" i="61"/>
  <c r="AB20"/>
  <c r="AB93"/>
  <c r="AB89"/>
  <c r="AB81"/>
  <c r="AB77"/>
  <c r="AB73"/>
  <c r="AA6" i="63"/>
  <c r="AA13" i="62"/>
  <c r="AA11"/>
  <c r="AA9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F78" s="1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U63"/>
  <c r="U62"/>
  <c r="N62"/>
  <c r="F62"/>
  <c r="U61"/>
  <c r="N61"/>
  <c r="U60"/>
  <c r="N60"/>
  <c r="F60"/>
  <c r="U59"/>
  <c r="F59"/>
  <c r="U58"/>
  <c r="N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" i="63" l="1"/>
  <c r="F5"/>
  <c r="F18"/>
  <c r="B99" i="56"/>
  <c r="B99" i="58"/>
  <c r="F5" i="56"/>
  <c r="F47" i="62"/>
  <c r="F77" i="63"/>
  <c r="O99" i="81"/>
  <c r="L99"/>
  <c r="I99"/>
  <c r="F99"/>
  <c r="C99"/>
  <c r="F58" i="63"/>
  <c r="F61" i="62"/>
  <c r="F31" i="63"/>
  <c r="F64"/>
  <c r="F19" i="61"/>
  <c r="F95" i="62"/>
  <c r="F95" i="63"/>
  <c r="F87"/>
  <c r="F75"/>
  <c r="C99"/>
  <c r="B99"/>
  <c r="F75" i="62"/>
  <c r="F41"/>
  <c r="C99" i="55"/>
  <c r="F27" i="58"/>
  <c r="F78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24"/>
  <c r="O98"/>
  <c r="V26" i="56"/>
  <c r="V42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F61"/>
  <c r="O80"/>
  <c r="V66"/>
  <c r="V82"/>
  <c r="V94" i="56"/>
  <c r="V28" i="55"/>
  <c r="V44"/>
  <c r="V18" i="56"/>
  <c r="V50"/>
  <c r="B99" i="55"/>
  <c r="F3"/>
  <c r="K99"/>
  <c r="F5"/>
  <c r="N20"/>
  <c r="O20" s="1"/>
  <c r="F21"/>
  <c r="N36"/>
  <c r="F37"/>
  <c r="N52"/>
  <c r="O52" s="1"/>
  <c r="F53"/>
  <c r="O5" i="56"/>
  <c r="O37"/>
  <c r="O53"/>
  <c r="O77"/>
  <c r="O93"/>
  <c r="O70" i="55"/>
  <c r="O86"/>
  <c r="O23" i="56"/>
  <c r="V28"/>
  <c r="V63"/>
  <c r="V82"/>
  <c r="J99" i="55"/>
  <c r="N24"/>
  <c r="N40"/>
  <c r="O40" s="1"/>
  <c r="N56"/>
  <c r="O56" s="1"/>
  <c r="V54" i="58"/>
  <c r="G3" i="56"/>
  <c r="V60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F3" i="56"/>
  <c r="F99" s="1"/>
  <c r="V5"/>
  <c r="V9"/>
  <c r="V13"/>
  <c r="V17"/>
  <c r="V21"/>
  <c r="V25"/>
  <c r="V29"/>
  <c r="V33"/>
  <c r="V37"/>
  <c r="V41"/>
  <c r="V45"/>
  <c r="V49"/>
  <c r="V53"/>
  <c r="V57"/>
  <c r="V61"/>
  <c r="V73"/>
  <c r="V77"/>
  <c r="V85"/>
  <c r="V93"/>
  <c r="N3" i="57"/>
  <c r="V46" i="58"/>
  <c r="N3" i="56"/>
  <c r="N90" i="57"/>
  <c r="F91"/>
  <c r="K99" i="58"/>
  <c r="U99"/>
  <c r="F9"/>
  <c r="F17"/>
  <c r="V26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5" i="58" l="1"/>
  <c r="O38" i="55"/>
  <c r="O86" i="56"/>
  <c r="O62" i="55"/>
  <c r="O46"/>
  <c r="O30"/>
  <c r="V27" i="56"/>
  <c r="G14" i="57"/>
  <c r="V14" s="1"/>
  <c r="O71" i="55"/>
  <c r="V39" i="56"/>
  <c r="O68" i="55"/>
  <c r="O36"/>
  <c r="O84" i="56"/>
  <c r="O15"/>
  <c r="O35"/>
  <c r="F99" i="63"/>
  <c r="O22" i="58"/>
  <c r="V84" i="55"/>
  <c r="O24"/>
  <c r="O7" i="56"/>
  <c r="V11"/>
  <c r="O60" i="55"/>
  <c r="O51" i="56"/>
  <c r="O4" i="55"/>
  <c r="P99" i="81"/>
  <c r="O85" i="56"/>
  <c r="O80"/>
  <c r="O44"/>
  <c r="O28"/>
  <c r="O25"/>
  <c r="O74" i="58"/>
  <c r="O26"/>
  <c r="K99" i="81"/>
  <c r="M99" s="1"/>
  <c r="H99"/>
  <c r="J99" s="1"/>
  <c r="E99"/>
  <c r="G99" s="1"/>
  <c r="O78" i="56"/>
  <c r="O62"/>
  <c r="O66"/>
  <c r="O54"/>
  <c r="O46"/>
  <c r="O30"/>
  <c r="O26"/>
  <c r="O10"/>
  <c r="O68"/>
  <c r="O56"/>
  <c r="O78" i="55"/>
  <c r="O74"/>
  <c r="O66"/>
  <c r="B99" i="81"/>
  <c r="D99" s="1"/>
  <c r="O76" i="56"/>
  <c r="O69"/>
  <c r="O24"/>
  <c r="O94"/>
  <c r="O72"/>
  <c r="O57"/>
  <c r="O47"/>
  <c r="O36"/>
  <c r="G76" i="55"/>
  <c r="V51"/>
  <c r="G32"/>
  <c r="V92"/>
  <c r="V72"/>
  <c r="O19"/>
  <c r="O14"/>
  <c r="O9"/>
  <c r="O97" i="56"/>
  <c r="O96"/>
  <c r="O88"/>
  <c r="V68"/>
  <c r="O64"/>
  <c r="V56"/>
  <c r="O32"/>
  <c r="O92"/>
  <c r="O81"/>
  <c r="O60"/>
  <c r="O52"/>
  <c r="O48"/>
  <c r="O40"/>
  <c r="O13"/>
  <c r="G96" i="55"/>
  <c r="O88"/>
  <c r="G75"/>
  <c r="V75" s="1"/>
  <c r="O64"/>
  <c r="G63"/>
  <c r="V63" s="1"/>
  <c r="G55"/>
  <c r="V55" s="1"/>
  <c r="G35"/>
  <c r="V35" s="1"/>
  <c r="O27"/>
  <c r="G22"/>
  <c r="V22" s="1"/>
  <c r="G13"/>
  <c r="O13" s="1"/>
  <c r="O12"/>
  <c r="O16"/>
  <c r="O93" i="58"/>
  <c r="O6"/>
  <c r="G50" i="57"/>
  <c r="V50" s="1"/>
  <c r="O45" i="58"/>
  <c r="O57"/>
  <c r="V25"/>
  <c r="G90" i="57"/>
  <c r="V90" s="1"/>
  <c r="G86"/>
  <c r="O86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43" i="58"/>
  <c r="O77" i="57"/>
  <c r="O5"/>
  <c r="O54"/>
  <c r="O9"/>
  <c r="O90"/>
  <c r="Q99" i="81"/>
  <c r="O76" i="55"/>
  <c r="V76"/>
  <c r="V32"/>
  <c r="O32"/>
  <c r="O22"/>
  <c r="O4" i="56"/>
  <c r="V96" i="55"/>
  <c r="O96"/>
  <c r="O35"/>
  <c r="V86" i="57"/>
  <c r="O50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G32" i="78"/>
  <c r="G77"/>
  <c r="H76"/>
  <c r="O25"/>
  <c r="L19"/>
  <c r="I65"/>
  <c r="N69"/>
  <c r="O29"/>
  <c r="N51"/>
  <c r="Q58"/>
  <c r="K59"/>
  <c r="O55"/>
  <c r="L78"/>
  <c r="N18"/>
  <c r="K3"/>
  <c r="I45"/>
  <c r="K74"/>
  <c r="N28"/>
  <c r="P63"/>
  <c r="L65"/>
  <c r="H55"/>
  <c r="Q41"/>
  <c r="O86"/>
  <c r="H50"/>
  <c r="H82"/>
  <c r="Q19"/>
  <c r="G88"/>
  <c r="B55"/>
  <c r="K44"/>
  <c r="J70"/>
  <c r="P6"/>
  <c r="P56"/>
  <c r="B88"/>
  <c r="L60"/>
  <c r="K4"/>
  <c r="O61"/>
  <c r="J51"/>
  <c r="B17"/>
  <c r="O91"/>
  <c r="H66"/>
  <c r="B76"/>
  <c r="J7"/>
  <c r="B21"/>
  <c r="K51"/>
  <c r="N27"/>
  <c r="H3"/>
  <c r="H36"/>
  <c r="L69"/>
  <c r="O38"/>
  <c r="I74"/>
  <c r="Q77"/>
  <c r="P74"/>
  <c r="L67"/>
  <c r="L21"/>
  <c r="B65"/>
  <c r="K38"/>
  <c r="H78"/>
  <c r="J80"/>
  <c r="H52"/>
  <c r="H31"/>
  <c r="L95"/>
  <c r="L91"/>
  <c r="L49"/>
  <c r="H38"/>
  <c r="N76"/>
  <c r="Q26"/>
  <c r="K11"/>
  <c r="H20"/>
  <c r="H34"/>
  <c r="P12"/>
  <c r="N70"/>
  <c r="N90"/>
  <c r="G9"/>
  <c r="L82"/>
  <c r="G84"/>
  <c r="K77"/>
  <c r="I73"/>
  <c r="O65"/>
  <c r="G3"/>
  <c r="Q89"/>
  <c r="J10"/>
  <c r="B4"/>
  <c r="I77"/>
  <c r="G85"/>
  <c r="K34"/>
  <c r="L76"/>
  <c r="G41"/>
  <c r="K6"/>
  <c r="Q68"/>
  <c r="B3"/>
  <c r="P61"/>
  <c r="L27"/>
  <c r="B45"/>
  <c r="K58"/>
  <c r="H6"/>
  <c r="J66"/>
  <c r="K95"/>
  <c r="O5"/>
  <c r="P36"/>
  <c r="Q62"/>
  <c r="O20"/>
  <c r="K12"/>
  <c r="J96"/>
  <c r="P24"/>
  <c r="O36"/>
  <c r="H8"/>
  <c r="N22"/>
  <c r="J6"/>
  <c r="G19"/>
  <c r="B16"/>
  <c r="I48"/>
  <c r="Q79"/>
  <c r="J65"/>
  <c r="N20"/>
  <c r="N60"/>
  <c r="G15"/>
  <c r="N91"/>
  <c r="N9"/>
  <c r="Q4"/>
  <c r="L72"/>
  <c r="L9"/>
  <c r="I98"/>
  <c r="Q55"/>
  <c r="B81"/>
  <c r="B42"/>
  <c r="I75"/>
  <c r="Q21"/>
  <c r="O72"/>
  <c r="B58"/>
  <c r="L90"/>
  <c r="L53"/>
  <c r="Q91"/>
  <c r="H91"/>
  <c r="O7"/>
  <c r="L20"/>
  <c r="K97"/>
  <c r="O45"/>
  <c r="H29"/>
  <c r="L62"/>
  <c r="H75"/>
  <c r="B36"/>
  <c r="H48"/>
  <c r="O17"/>
  <c r="I35"/>
  <c r="G40"/>
  <c r="L81"/>
  <c r="O18"/>
  <c r="Q40"/>
  <c r="O70"/>
  <c r="B77"/>
  <c r="O92"/>
  <c r="G60"/>
  <c r="B63"/>
  <c r="Q88"/>
  <c r="B28"/>
  <c r="G23"/>
  <c r="Q38"/>
  <c r="H85"/>
  <c r="I78"/>
  <c r="H9"/>
  <c r="O16"/>
  <c r="K45"/>
  <c r="N63"/>
  <c r="B19"/>
  <c r="O39"/>
  <c r="P8"/>
  <c r="Q16"/>
  <c r="L26"/>
  <c r="I66"/>
  <c r="G61"/>
  <c r="N68"/>
  <c r="K93"/>
  <c r="N67"/>
  <c r="K17"/>
  <c r="K91"/>
  <c r="I26"/>
  <c r="I29"/>
  <c r="P14"/>
  <c r="G36"/>
  <c r="Q8"/>
  <c r="L80"/>
  <c r="O8"/>
  <c r="C1"/>
  <c r="K82"/>
  <c r="B94"/>
  <c r="O48"/>
  <c r="H51"/>
  <c r="Q28"/>
  <c r="J60"/>
  <c r="B90"/>
  <c r="P91"/>
  <c r="J64"/>
  <c r="O75"/>
  <c r="K80"/>
  <c r="I43"/>
  <c r="B40"/>
  <c r="I49"/>
  <c r="J44"/>
  <c r="O73"/>
  <c r="K18"/>
  <c r="I57"/>
  <c r="P37"/>
  <c r="G75"/>
  <c r="O97"/>
  <c r="H84"/>
  <c r="I28"/>
  <c r="G42"/>
  <c r="J17"/>
  <c r="P85"/>
  <c r="O58"/>
  <c r="P59"/>
  <c r="L59"/>
  <c r="O74"/>
  <c r="J23"/>
  <c r="H2"/>
  <c r="O82"/>
  <c r="K16"/>
  <c r="N8"/>
  <c r="I53"/>
  <c r="G21"/>
  <c r="N89"/>
  <c r="B10"/>
  <c r="J49"/>
  <c r="I92"/>
  <c r="G92"/>
  <c r="P87"/>
  <c r="K37"/>
  <c r="H56"/>
  <c r="J31"/>
  <c r="J3"/>
  <c r="Q90"/>
  <c r="H39"/>
  <c r="I39"/>
  <c r="H12"/>
  <c r="N26"/>
  <c r="P5"/>
  <c r="G18"/>
  <c r="O66"/>
  <c r="L29"/>
  <c r="P92"/>
  <c r="B61"/>
  <c r="Q22"/>
  <c r="N95"/>
  <c r="I6"/>
  <c r="B2"/>
  <c r="L43"/>
  <c r="J24"/>
  <c r="O47"/>
  <c r="G83"/>
  <c r="Q3"/>
  <c r="G98"/>
  <c r="G7"/>
  <c r="B26"/>
  <c r="P55"/>
  <c r="J12"/>
  <c r="Q59"/>
  <c r="J42"/>
  <c r="O49"/>
  <c r="Q11"/>
  <c r="B13"/>
  <c r="H32"/>
  <c r="I20"/>
  <c r="B59"/>
  <c r="B86"/>
  <c r="J38"/>
  <c r="H71"/>
  <c r="K69"/>
  <c r="N50"/>
  <c r="G80"/>
  <c r="N37"/>
  <c r="N46"/>
  <c r="B64"/>
  <c r="O63"/>
  <c r="G70"/>
  <c r="H33"/>
  <c r="H35"/>
  <c r="L10"/>
  <c r="L46"/>
  <c r="P35"/>
  <c r="O94"/>
  <c r="Q75"/>
  <c r="G11"/>
  <c r="G47"/>
  <c r="O3"/>
  <c r="P21"/>
  <c r="P58"/>
  <c r="B97"/>
  <c r="P52"/>
  <c r="I55"/>
  <c r="G46"/>
  <c r="P49"/>
  <c r="K40"/>
  <c r="H37"/>
  <c r="Q30"/>
  <c r="G56"/>
  <c r="B71"/>
  <c r="L15"/>
  <c r="J8"/>
  <c r="O9"/>
  <c r="B15"/>
  <c r="P83"/>
  <c r="P7"/>
  <c r="I87"/>
  <c r="H65"/>
  <c r="L64"/>
  <c r="N30"/>
  <c r="G57"/>
  <c r="G62"/>
  <c r="I19"/>
  <c r="J91"/>
  <c r="O90"/>
  <c r="G81"/>
  <c r="P38"/>
  <c r="I9"/>
  <c r="O79"/>
  <c r="J29"/>
  <c r="J79"/>
  <c r="Q47"/>
  <c r="G25"/>
  <c r="L39"/>
  <c r="P20"/>
  <c r="G5"/>
  <c r="I84"/>
  <c r="K25"/>
  <c r="K61"/>
  <c r="L36"/>
  <c r="B53"/>
  <c r="J30"/>
  <c r="Q92"/>
  <c r="I46"/>
  <c r="L94"/>
  <c r="K13"/>
  <c r="I88"/>
  <c r="K56"/>
  <c r="Q73"/>
  <c r="J76"/>
  <c r="N92"/>
  <c r="B14"/>
  <c r="J37"/>
  <c r="P90"/>
  <c r="L44"/>
  <c r="O52"/>
  <c r="O11"/>
  <c r="L58"/>
  <c r="Q81"/>
  <c r="N48"/>
  <c r="K43"/>
  <c r="N88"/>
  <c r="G8"/>
  <c r="N86"/>
  <c r="N38"/>
  <c r="Q76"/>
  <c r="Q20"/>
  <c r="Q33"/>
  <c r="Q70"/>
  <c r="H61"/>
  <c r="G95"/>
  <c r="J25"/>
  <c r="L5"/>
  <c r="K26"/>
  <c r="P46"/>
  <c r="O60"/>
  <c r="I15"/>
  <c r="H72"/>
  <c r="N40"/>
  <c r="L4"/>
  <c r="K64"/>
  <c r="H63"/>
  <c r="K81"/>
  <c r="J58"/>
  <c r="I97"/>
  <c r="O26"/>
  <c r="L66"/>
  <c r="N77"/>
  <c r="G86"/>
  <c r="I34"/>
  <c r="J15"/>
  <c r="Q7"/>
  <c r="N15"/>
  <c r="I86"/>
  <c r="H57"/>
  <c r="K63"/>
  <c r="K53"/>
  <c r="N85"/>
  <c r="B93"/>
  <c r="P15"/>
  <c r="H40"/>
  <c r="O42"/>
  <c r="O35"/>
  <c r="J22"/>
  <c r="Q53"/>
  <c r="K8"/>
  <c r="N3"/>
  <c r="I83"/>
  <c r="B11"/>
  <c r="L71"/>
  <c r="G10"/>
  <c r="L85"/>
  <c r="L57"/>
  <c r="Q52"/>
  <c r="L22"/>
  <c r="N47"/>
  <c r="N29"/>
  <c r="K47"/>
  <c r="N94"/>
  <c r="J87"/>
  <c r="I25"/>
  <c r="P97"/>
  <c r="B82"/>
  <c r="B72"/>
  <c r="G53"/>
  <c r="G43"/>
  <c r="K73"/>
  <c r="H64"/>
  <c r="N74"/>
  <c r="J5"/>
  <c r="Q25"/>
  <c r="P64"/>
  <c r="G82"/>
  <c r="J68"/>
  <c r="D1"/>
  <c r="Q95"/>
  <c r="P72"/>
  <c r="Q34"/>
  <c r="I58"/>
  <c r="H47"/>
  <c r="H98"/>
  <c r="I85"/>
  <c r="K24"/>
  <c r="B84"/>
  <c r="G78"/>
  <c r="P30"/>
  <c r="Q27"/>
  <c r="O28"/>
  <c r="I95"/>
  <c r="K92"/>
  <c r="P68"/>
  <c r="J54"/>
  <c r="I3"/>
  <c r="I22"/>
  <c r="N32"/>
  <c r="B67"/>
  <c r="I63"/>
  <c r="H92"/>
  <c r="B34"/>
  <c r="J92"/>
  <c r="K19"/>
  <c r="L37"/>
  <c r="P25"/>
  <c r="Q9"/>
  <c r="J86"/>
  <c r="L11"/>
  <c r="G64"/>
  <c r="L54"/>
  <c r="Q86"/>
  <c r="G74"/>
  <c r="B70"/>
  <c r="P27"/>
  <c r="N98"/>
  <c r="I5"/>
  <c r="I33"/>
  <c r="N41"/>
  <c r="I52"/>
  <c r="H41"/>
  <c r="J13"/>
  <c r="Q94"/>
  <c r="N64"/>
  <c r="Q67"/>
  <c r="H60"/>
  <c r="Q54"/>
  <c r="K98"/>
  <c r="H5"/>
  <c r="N31"/>
  <c r="I59"/>
  <c r="O14"/>
  <c r="I61"/>
  <c r="Q78"/>
  <c r="O32"/>
  <c r="P26"/>
  <c r="G4"/>
  <c r="I30"/>
  <c r="P32"/>
  <c r="G55"/>
  <c r="G27"/>
  <c r="K76"/>
  <c r="K88"/>
  <c r="G17"/>
  <c r="P82"/>
  <c r="L32"/>
  <c r="O46"/>
  <c r="B98"/>
  <c r="J56"/>
  <c r="Q98"/>
  <c r="O93"/>
  <c r="I69"/>
  <c r="B46"/>
  <c r="H69"/>
  <c r="B66"/>
  <c r="N61"/>
  <c r="K23"/>
  <c r="L74"/>
  <c r="Q43"/>
  <c r="J88"/>
  <c r="N10"/>
  <c r="I50"/>
  <c r="I37"/>
  <c r="B20"/>
  <c r="B39"/>
  <c r="K30"/>
  <c r="P40"/>
  <c r="Q57"/>
  <c r="O98"/>
  <c r="H24"/>
  <c r="N39"/>
  <c r="J84"/>
  <c r="L98"/>
  <c r="P66"/>
  <c r="Q32"/>
  <c r="B73"/>
  <c r="N17"/>
  <c r="Q23"/>
  <c r="O4"/>
  <c r="Q56"/>
  <c r="G48"/>
  <c r="P81"/>
  <c r="N45"/>
  <c r="H95"/>
  <c r="I56"/>
  <c r="I10"/>
  <c r="I70"/>
  <c r="P9"/>
  <c r="G89"/>
  <c r="J18"/>
  <c r="N23"/>
  <c r="B9"/>
  <c r="Q82"/>
  <c r="N80"/>
  <c r="G66"/>
  <c r="B49"/>
  <c r="B8"/>
  <c r="P47"/>
  <c r="I23"/>
  <c r="O50"/>
  <c r="B89"/>
  <c r="P11"/>
  <c r="H7"/>
  <c r="O85"/>
  <c r="B51"/>
  <c r="I54"/>
  <c r="O53"/>
  <c r="H21"/>
  <c r="K36"/>
  <c r="N83"/>
  <c r="O51"/>
  <c r="L61"/>
  <c r="H11"/>
  <c r="P54"/>
  <c r="B25"/>
  <c r="B52"/>
  <c r="K86"/>
  <c r="B54"/>
  <c r="K20"/>
  <c r="O33"/>
  <c r="P98"/>
  <c r="O88"/>
  <c r="G6"/>
  <c r="N52"/>
  <c r="G45"/>
  <c r="L12"/>
  <c r="K27"/>
  <c r="I27"/>
  <c r="N58"/>
  <c r="J40"/>
  <c r="K32"/>
  <c r="B78"/>
  <c r="O57"/>
  <c r="J14"/>
  <c r="P34"/>
  <c r="G63"/>
  <c r="G72"/>
  <c r="N6"/>
  <c r="O54"/>
  <c r="J67"/>
  <c r="B79"/>
  <c r="B48"/>
  <c r="B37"/>
  <c r="P60"/>
  <c r="O13"/>
  <c r="G96"/>
  <c r="O40"/>
  <c r="Q72"/>
  <c r="H89"/>
  <c r="G28"/>
  <c r="J20"/>
  <c r="J82"/>
  <c r="J97"/>
  <c r="I18"/>
  <c r="J28"/>
  <c r="L30"/>
  <c r="L89"/>
  <c r="B60"/>
  <c r="O23"/>
  <c r="O95"/>
  <c r="Q85"/>
  <c r="G65"/>
  <c r="J72"/>
  <c r="N34"/>
  <c r="B6"/>
  <c r="G20"/>
  <c r="L55"/>
  <c r="J36"/>
  <c r="B5"/>
  <c r="K90"/>
  <c r="P42"/>
  <c r="P77"/>
  <c r="N57"/>
  <c r="Q69"/>
  <c r="K78"/>
  <c r="K15"/>
  <c r="K35"/>
  <c r="G34"/>
  <c r="H14"/>
  <c r="J39"/>
  <c r="B50"/>
  <c r="J27"/>
  <c r="Q29"/>
  <c r="L45"/>
  <c r="G59"/>
  <c r="Q14"/>
  <c r="B30"/>
  <c r="I36"/>
  <c r="N19"/>
  <c r="P33"/>
  <c r="Q39"/>
  <c r="P45"/>
  <c r="P86"/>
  <c r="G93"/>
  <c r="I44"/>
  <c r="K42"/>
  <c r="J46"/>
  <c r="O43"/>
  <c r="Q96"/>
  <c r="P3"/>
  <c r="J75"/>
  <c r="I13"/>
  <c r="K5"/>
  <c r="L47"/>
  <c r="P76"/>
  <c r="Q83"/>
  <c r="I41"/>
  <c r="K28"/>
  <c r="G2"/>
  <c r="B35"/>
  <c r="H23"/>
  <c r="H70"/>
  <c r="I89"/>
  <c r="I24"/>
  <c r="L92"/>
  <c r="H22"/>
  <c r="P23"/>
  <c r="P93"/>
  <c r="J55"/>
  <c r="L42"/>
  <c r="I16"/>
  <c r="J78"/>
  <c r="P94"/>
  <c r="P13"/>
  <c r="I81"/>
  <c r="J26"/>
  <c r="J48"/>
  <c r="B68"/>
  <c r="H59"/>
  <c r="K49"/>
  <c r="G30"/>
  <c r="K52"/>
  <c r="I60"/>
  <c r="G50"/>
  <c r="K87"/>
  <c r="K14"/>
  <c r="L93"/>
  <c r="L25"/>
  <c r="P53"/>
  <c r="J61"/>
  <c r="O30"/>
  <c r="N71"/>
  <c r="B31"/>
  <c r="Q63"/>
  <c r="Q17"/>
  <c r="L73"/>
  <c r="Q5"/>
  <c r="O19"/>
  <c r="L16"/>
  <c r="J43"/>
  <c r="N66"/>
  <c r="G44"/>
  <c r="G91"/>
  <c r="O21"/>
  <c r="J98"/>
  <c r="P73"/>
  <c r="H94"/>
  <c r="N4"/>
  <c r="L24"/>
  <c r="L56"/>
  <c r="K79"/>
  <c r="K31"/>
  <c r="Q13"/>
  <c r="B24"/>
  <c r="B7"/>
  <c r="G29"/>
  <c r="B69"/>
  <c r="O62"/>
  <c r="J4"/>
  <c r="B47"/>
  <c r="H67"/>
  <c r="J34"/>
  <c r="H13"/>
  <c r="B12"/>
  <c r="Q35"/>
  <c r="Q45"/>
  <c r="O69"/>
  <c r="N62"/>
  <c r="J57"/>
  <c r="L14"/>
  <c r="P39"/>
  <c r="O64"/>
  <c r="O24"/>
  <c r="Q97"/>
  <c r="P79"/>
  <c r="J59"/>
  <c r="P48"/>
  <c r="L77"/>
  <c r="H15"/>
  <c r="P41"/>
  <c r="K96"/>
  <c r="P88"/>
  <c r="H93"/>
  <c r="K66"/>
  <c r="P28"/>
  <c r="J53"/>
  <c r="K50"/>
  <c r="O80"/>
  <c r="H54"/>
  <c r="G37"/>
  <c r="L13"/>
  <c r="Q15"/>
  <c r="B85"/>
  <c r="I51"/>
  <c r="P84"/>
  <c r="G13"/>
  <c r="I4"/>
  <c r="I80"/>
  <c r="B43"/>
  <c r="P75"/>
  <c r="G79"/>
  <c r="G38"/>
  <c r="Q37"/>
  <c r="N33"/>
  <c r="J45"/>
  <c r="N81"/>
  <c r="N14"/>
  <c r="Q80"/>
  <c r="I71"/>
  <c r="L63"/>
  <c r="J77"/>
  <c r="J62"/>
  <c r="L31"/>
  <c r="Q44"/>
  <c r="K72"/>
  <c r="L84"/>
  <c r="L48"/>
  <c r="O44"/>
  <c r="H45"/>
  <c r="N73"/>
  <c r="Q60"/>
  <c r="O81"/>
  <c r="N65"/>
  <c r="J69"/>
  <c r="J89"/>
  <c r="Q84"/>
  <c r="P18"/>
  <c r="H87"/>
  <c r="J16"/>
  <c r="N25"/>
  <c r="H27"/>
  <c r="O41"/>
  <c r="H90"/>
  <c r="N35"/>
  <c r="L79"/>
  <c r="L97"/>
  <c r="P80"/>
  <c r="B95"/>
  <c r="O22"/>
  <c r="K85"/>
  <c r="Q31"/>
  <c r="J81"/>
  <c r="K67"/>
  <c r="H83"/>
  <c r="K94"/>
  <c r="H58"/>
  <c r="L38"/>
  <c r="L86"/>
  <c r="P22"/>
  <c r="P89"/>
  <c r="I62"/>
  <c r="J11"/>
  <c r="Q71"/>
  <c r="K7"/>
  <c r="P17"/>
  <c r="H4"/>
  <c r="K75"/>
  <c r="J19"/>
  <c r="O6"/>
  <c r="H25"/>
  <c r="N44"/>
  <c r="N87"/>
  <c r="P69"/>
  <c r="H68"/>
  <c r="P65"/>
  <c r="B83"/>
  <c r="N11"/>
  <c r="N84"/>
  <c r="J71"/>
  <c r="L35"/>
  <c r="G90"/>
  <c r="I67"/>
  <c r="H46"/>
  <c r="H30"/>
  <c r="I79"/>
  <c r="P57"/>
  <c r="I14"/>
  <c r="K29"/>
  <c r="J35"/>
  <c r="H44"/>
  <c r="L33"/>
  <c r="E1"/>
  <c r="K89"/>
  <c r="H28"/>
  <c r="N21"/>
  <c r="B96"/>
  <c r="I82"/>
  <c r="G14"/>
  <c r="L87"/>
  <c r="B32"/>
  <c r="J41"/>
  <c r="N59"/>
  <c r="K48"/>
  <c r="K39"/>
  <c r="P19"/>
  <c r="L17"/>
  <c r="H18"/>
  <c r="L50"/>
  <c r="O78"/>
  <c r="H97"/>
  <c r="O67"/>
  <c r="B18"/>
  <c r="G51"/>
  <c r="I40"/>
  <c r="J52"/>
  <c r="I94"/>
  <c r="Q74"/>
  <c r="B22"/>
  <c r="K70"/>
  <c r="B80"/>
  <c r="O27"/>
  <c r="H19"/>
  <c r="G97"/>
  <c r="I72"/>
  <c r="H49"/>
  <c r="O34"/>
  <c r="O84"/>
  <c r="K83"/>
  <c r="N43"/>
  <c r="N42"/>
  <c r="G16"/>
  <c r="H53"/>
  <c r="K9"/>
  <c r="Q42"/>
  <c r="P67"/>
  <c r="K57"/>
  <c r="G26"/>
  <c r="H73"/>
  <c r="K54"/>
  <c r="G33"/>
  <c r="I47"/>
  <c r="G22"/>
  <c r="J83"/>
  <c r="Q66"/>
  <c r="L75"/>
  <c r="I7"/>
  <c r="J47"/>
  <c r="H26"/>
  <c r="J33"/>
  <c r="I42"/>
  <c r="G12"/>
  <c r="N36"/>
  <c r="O96"/>
  <c r="B38"/>
  <c r="B29"/>
  <c r="J73"/>
  <c r="L40"/>
  <c r="H74"/>
  <c r="N7"/>
  <c r="K41"/>
  <c r="I32"/>
  <c r="Q51"/>
  <c r="K55"/>
  <c r="P4"/>
  <c r="G52"/>
  <c r="P43"/>
  <c r="O59"/>
  <c r="H43"/>
  <c r="Q50"/>
  <c r="B44"/>
  <c r="J94"/>
  <c r="L70"/>
  <c r="P51"/>
  <c r="Q65"/>
  <c r="K84"/>
  <c r="H10"/>
  <c r="N96"/>
  <c r="I91"/>
  <c r="H81"/>
  <c r="O76"/>
  <c r="O71"/>
  <c r="Q93"/>
  <c r="O12"/>
  <c r="B62"/>
  <c r="G67"/>
  <c r="G69"/>
  <c r="G71"/>
  <c r="I90"/>
  <c r="K46"/>
  <c r="J93"/>
  <c r="H62"/>
  <c r="O10"/>
  <c r="I8"/>
  <c r="N55"/>
  <c r="G68"/>
  <c r="Q18"/>
  <c r="I12"/>
  <c r="K10"/>
  <c r="N13"/>
  <c r="L52"/>
  <c r="I64"/>
  <c r="F1"/>
  <c r="P70"/>
  <c r="K65"/>
  <c r="K68"/>
  <c r="K21"/>
  <c r="H16"/>
  <c r="G31"/>
  <c r="P96"/>
  <c r="G24"/>
  <c r="N79"/>
  <c r="L7"/>
  <c r="J90"/>
  <c r="B57"/>
  <c r="J32"/>
  <c r="O77"/>
  <c r="P10"/>
  <c r="N24"/>
  <c r="Q36"/>
  <c r="J50"/>
  <c r="O83"/>
  <c r="J63"/>
  <c r="L18"/>
  <c r="Q49"/>
  <c r="L34"/>
  <c r="J85"/>
  <c r="K71"/>
  <c r="N97"/>
  <c r="G35"/>
  <c r="L8"/>
  <c r="H96"/>
  <c r="B23"/>
  <c r="H79"/>
  <c r="P44"/>
  <c r="B41"/>
  <c r="Q61"/>
  <c r="N54"/>
  <c r="B33"/>
  <c r="P95"/>
  <c r="J74"/>
  <c r="I31"/>
  <c r="N12"/>
  <c r="N93"/>
  <c r="L68"/>
  <c r="L6"/>
  <c r="L88"/>
  <c r="Q24"/>
  <c r="Q46"/>
  <c r="B56"/>
  <c r="B87"/>
  <c r="G76"/>
  <c r="N75"/>
  <c r="H86"/>
  <c r="Q48"/>
  <c r="H88"/>
  <c r="Q12"/>
  <c r="H17"/>
  <c r="P71"/>
  <c r="L28"/>
  <c r="G73"/>
  <c r="Q64"/>
  <c r="N72"/>
  <c r="J9"/>
  <c r="N56"/>
  <c r="I96"/>
  <c r="L83"/>
  <c r="K33"/>
  <c r="G54"/>
  <c r="P31"/>
  <c r="O15"/>
  <c r="N53"/>
  <c r="L23"/>
  <c r="Q10"/>
  <c r="O31"/>
  <c r="I76"/>
  <c r="L51"/>
  <c r="N5"/>
  <c r="I17"/>
  <c r="P62"/>
  <c r="P16"/>
  <c r="G49"/>
  <c r="O68"/>
  <c r="N78"/>
  <c r="J95"/>
  <c r="J21"/>
  <c r="I68"/>
  <c r="B91"/>
  <c r="K60"/>
  <c r="Q6"/>
  <c r="G94"/>
  <c r="N82"/>
  <c r="O87"/>
  <c r="G58"/>
  <c r="P78"/>
  <c r="H77"/>
  <c r="H42"/>
  <c r="Q87"/>
  <c r="O56"/>
  <c r="B74"/>
  <c r="G87"/>
  <c r="N49"/>
  <c r="L41"/>
  <c r="H80"/>
  <c r="O89"/>
  <c r="L3"/>
  <c r="I11"/>
  <c r="P50"/>
  <c r="O37"/>
  <c r="L96"/>
  <c r="K62"/>
  <c r="B92"/>
  <c r="I93"/>
  <c r="B75"/>
  <c r="K22"/>
  <c r="I21"/>
  <c r="N16"/>
  <c r="I38"/>
  <c r="B27"/>
  <c r="G39"/>
  <c r="P29"/>
  <c r="F27" l="1"/>
  <c r="C27"/>
  <c r="D27"/>
  <c r="E27"/>
  <c r="M38"/>
  <c r="R16"/>
  <c r="M21"/>
  <c r="F75"/>
  <c r="C75"/>
  <c r="E75"/>
  <c r="D75"/>
  <c r="M93"/>
  <c r="F92"/>
  <c r="C92"/>
  <c r="E92"/>
  <c r="D92"/>
  <c r="M11"/>
  <c r="L99"/>
  <c r="R49"/>
  <c r="F74"/>
  <c r="E74"/>
  <c r="C74"/>
  <c r="D74"/>
  <c r="R82"/>
  <c r="F91"/>
  <c r="D91"/>
  <c r="E91"/>
  <c r="C91"/>
  <c r="M68"/>
  <c r="R78"/>
  <c r="M17"/>
  <c r="R5"/>
  <c r="M76"/>
  <c r="R53"/>
  <c r="M96"/>
  <c r="R56"/>
  <c r="R72"/>
  <c r="R75"/>
  <c r="D87"/>
  <c r="C87"/>
  <c r="E87"/>
  <c r="F87"/>
  <c r="F56"/>
  <c r="D56"/>
  <c r="E56"/>
  <c r="C56"/>
  <c r="R93"/>
  <c r="R12"/>
  <c r="M31"/>
  <c r="C33"/>
  <c r="F33"/>
  <c r="D33"/>
  <c r="E33"/>
  <c r="R54"/>
  <c r="E41"/>
  <c r="C41"/>
  <c r="D41"/>
  <c r="F41"/>
  <c r="C23"/>
  <c r="F23"/>
  <c r="E23"/>
  <c r="D23"/>
  <c r="R97"/>
  <c r="R24"/>
  <c r="F57"/>
  <c r="C57"/>
  <c r="E57"/>
  <c r="D57"/>
  <c r="R79"/>
  <c r="M64"/>
  <c r="R13"/>
  <c r="M12"/>
  <c r="R55"/>
  <c r="M8"/>
  <c r="M90"/>
  <c r="E62"/>
  <c r="F62"/>
  <c r="D62"/>
  <c r="C62"/>
  <c r="M91"/>
  <c r="R96"/>
  <c r="F44"/>
  <c r="E44"/>
  <c r="C44"/>
  <c r="D44"/>
  <c r="M32"/>
  <c r="R7"/>
  <c r="F29"/>
  <c r="D29"/>
  <c r="C29"/>
  <c r="E29"/>
  <c r="F38"/>
  <c r="C38"/>
  <c r="D38"/>
  <c r="E38"/>
  <c r="R36"/>
  <c r="M42"/>
  <c r="M7"/>
  <c r="M47"/>
  <c r="R42"/>
  <c r="R43"/>
  <c r="M72"/>
  <c r="E80"/>
  <c r="C80"/>
  <c r="F80"/>
  <c r="D80"/>
  <c r="D22"/>
  <c r="E22"/>
  <c r="C22"/>
  <c r="F22"/>
  <c r="M94"/>
  <c r="M40"/>
  <c r="E18"/>
  <c r="D18"/>
  <c r="C18"/>
  <c r="F18"/>
  <c r="R59"/>
  <c r="C32"/>
  <c r="F32"/>
  <c r="D32"/>
  <c r="E32"/>
  <c r="M82"/>
  <c r="C96"/>
  <c r="D96"/>
  <c r="E96"/>
  <c r="F96"/>
  <c r="R21"/>
  <c r="M14"/>
  <c r="M79"/>
  <c r="M67"/>
  <c r="R84"/>
  <c r="R11"/>
  <c r="E83"/>
  <c r="F83"/>
  <c r="C83"/>
  <c r="D83"/>
  <c r="R87"/>
  <c r="R44"/>
  <c r="M62"/>
  <c r="F95"/>
  <c r="D95"/>
  <c r="E95"/>
  <c r="C95"/>
  <c r="R35"/>
  <c r="R25"/>
  <c r="R65"/>
  <c r="R73"/>
  <c r="M71"/>
  <c r="R14"/>
  <c r="R81"/>
  <c r="R33"/>
  <c r="F43"/>
  <c r="E43"/>
  <c r="C43"/>
  <c r="D43"/>
  <c r="M80"/>
  <c r="M4"/>
  <c r="M51"/>
  <c r="C85"/>
  <c r="F85"/>
  <c r="E85"/>
  <c r="D85"/>
  <c r="R62"/>
  <c r="E12"/>
  <c r="D12"/>
  <c r="F12"/>
  <c r="C12"/>
  <c r="E47"/>
  <c r="F47"/>
  <c r="C47"/>
  <c r="D47"/>
  <c r="F69"/>
  <c r="D69"/>
  <c r="E69"/>
  <c r="C69"/>
  <c r="D7"/>
  <c r="E7"/>
  <c r="C7"/>
  <c r="F7"/>
  <c r="E24"/>
  <c r="C24"/>
  <c r="F24"/>
  <c r="D24"/>
  <c r="R4"/>
  <c r="R66"/>
  <c r="D31"/>
  <c r="C31"/>
  <c r="F31"/>
  <c r="E31"/>
  <c r="R71"/>
  <c r="M60"/>
  <c r="C68"/>
  <c r="E68"/>
  <c r="F68"/>
  <c r="D68"/>
  <c r="M81"/>
  <c r="M16"/>
  <c r="M24"/>
  <c r="M89"/>
  <c r="F35"/>
  <c r="D35"/>
  <c r="C35"/>
  <c r="E35"/>
  <c r="M41"/>
  <c r="M13"/>
  <c r="P99"/>
  <c r="M44"/>
  <c r="R19"/>
  <c r="M36"/>
  <c r="E30"/>
  <c r="F30"/>
  <c r="D30"/>
  <c r="C30"/>
  <c r="E50"/>
  <c r="D50"/>
  <c r="F50"/>
  <c r="C50"/>
  <c r="R57"/>
  <c r="D5"/>
  <c r="F5"/>
  <c r="C5"/>
  <c r="E5"/>
  <c r="C6"/>
  <c r="E6"/>
  <c r="F6"/>
  <c r="D6"/>
  <c r="R34"/>
  <c r="E60"/>
  <c r="C60"/>
  <c r="F60"/>
  <c r="D60"/>
  <c r="M18"/>
  <c r="D37"/>
  <c r="C37"/>
  <c r="E37"/>
  <c r="F37"/>
  <c r="F48"/>
  <c r="E48"/>
  <c r="D48"/>
  <c r="C48"/>
  <c r="F79"/>
  <c r="C79"/>
  <c r="E79"/>
  <c r="D79"/>
  <c r="R6"/>
  <c r="C78"/>
  <c r="D78"/>
  <c r="E78"/>
  <c r="F78"/>
  <c r="R58"/>
  <c r="M27"/>
  <c r="R52"/>
  <c r="D54"/>
  <c r="C54"/>
  <c r="E54"/>
  <c r="F54"/>
  <c r="D52"/>
  <c r="F52"/>
  <c r="E52"/>
  <c r="C52"/>
  <c r="C25"/>
  <c r="F25"/>
  <c r="E25"/>
  <c r="D25"/>
  <c r="R83"/>
  <c r="M54"/>
  <c r="D51"/>
  <c r="F51"/>
  <c r="E51"/>
  <c r="C51"/>
  <c r="D89"/>
  <c r="E89"/>
  <c r="C89"/>
  <c r="F89"/>
  <c r="M23"/>
  <c r="D8"/>
  <c r="C8"/>
  <c r="E8"/>
  <c r="F8"/>
  <c r="F49"/>
  <c r="D49"/>
  <c r="C49"/>
  <c r="E49"/>
  <c r="R80"/>
  <c r="D9"/>
  <c r="C9"/>
  <c r="E9"/>
  <c r="F9"/>
  <c r="R23"/>
  <c r="M70"/>
  <c r="M10"/>
  <c r="M56"/>
  <c r="R45"/>
  <c r="R17"/>
  <c r="C73"/>
  <c r="E73"/>
  <c r="D73"/>
  <c r="F73"/>
  <c r="R39"/>
  <c r="E39"/>
  <c r="F39"/>
  <c r="C39"/>
  <c r="D39"/>
  <c r="D20"/>
  <c r="E20"/>
  <c r="F20"/>
  <c r="C20"/>
  <c r="M37"/>
  <c r="M50"/>
  <c r="R10"/>
  <c r="R61"/>
  <c r="E66"/>
  <c r="D66"/>
  <c r="F66"/>
  <c r="C66"/>
  <c r="E46"/>
  <c r="D46"/>
  <c r="C46"/>
  <c r="F46"/>
  <c r="M69"/>
  <c r="F98"/>
  <c r="D98"/>
  <c r="E98"/>
  <c r="C98"/>
  <c r="M30"/>
  <c r="M61"/>
  <c r="M59"/>
  <c r="R31"/>
  <c r="R64"/>
  <c r="M52"/>
  <c r="R41"/>
  <c r="M33"/>
  <c r="M5"/>
  <c r="R98"/>
  <c r="E70"/>
  <c r="C70"/>
  <c r="F70"/>
  <c r="D70"/>
  <c r="E34"/>
  <c r="D34"/>
  <c r="C34"/>
  <c r="F34"/>
  <c r="M63"/>
  <c r="E67"/>
  <c r="F67"/>
  <c r="C67"/>
  <c r="D67"/>
  <c r="R32"/>
  <c r="M22"/>
  <c r="M3"/>
  <c r="I99"/>
  <c r="M95"/>
  <c r="F84"/>
  <c r="C84"/>
  <c r="D84"/>
  <c r="E84"/>
  <c r="M85"/>
  <c r="M58"/>
  <c r="R74"/>
  <c r="E72"/>
  <c r="C72"/>
  <c r="F72"/>
  <c r="D72"/>
  <c r="F82"/>
  <c r="E82"/>
  <c r="C82"/>
  <c r="D82"/>
  <c r="M25"/>
  <c r="R94"/>
  <c r="R29"/>
  <c r="R47"/>
  <c r="C11"/>
  <c r="E11"/>
  <c r="D11"/>
  <c r="F11"/>
  <c r="M83"/>
  <c r="N99"/>
  <c r="R3"/>
  <c r="F93"/>
  <c r="C93"/>
  <c r="D93"/>
  <c r="E93"/>
  <c r="R85"/>
  <c r="M86"/>
  <c r="R15"/>
  <c r="M34"/>
  <c r="R77"/>
  <c r="M97"/>
  <c r="R40"/>
  <c r="M15"/>
  <c r="R38"/>
  <c r="R86"/>
  <c r="R88"/>
  <c r="R48"/>
  <c r="F14"/>
  <c r="C14"/>
  <c r="D14"/>
  <c r="E14"/>
  <c r="R92"/>
  <c r="M88"/>
  <c r="M46"/>
  <c r="F53"/>
  <c r="E53"/>
  <c r="D53"/>
  <c r="C53"/>
  <c r="M84"/>
  <c r="M9"/>
  <c r="M19"/>
  <c r="R30"/>
  <c r="M87"/>
  <c r="C15"/>
  <c r="D15"/>
  <c r="E15"/>
  <c r="F15"/>
  <c r="C71"/>
  <c r="D71"/>
  <c r="F71"/>
  <c r="E71"/>
  <c r="M55"/>
  <c r="F97"/>
  <c r="E97"/>
  <c r="C97"/>
  <c r="D97"/>
  <c r="O99"/>
  <c r="D64"/>
  <c r="F64"/>
  <c r="E64"/>
  <c r="C64"/>
  <c r="R46"/>
  <c r="R37"/>
  <c r="R50"/>
  <c r="D86"/>
  <c r="C86"/>
  <c r="E86"/>
  <c r="F86"/>
  <c r="D59"/>
  <c r="C59"/>
  <c r="F59"/>
  <c r="E59"/>
  <c r="M20"/>
  <c r="E13"/>
  <c r="F13"/>
  <c r="D13"/>
  <c r="C13"/>
  <c r="D26"/>
  <c r="F26"/>
  <c r="C26"/>
  <c r="E26"/>
  <c r="Q99"/>
  <c r="M6"/>
  <c r="R95"/>
  <c r="E61"/>
  <c r="D61"/>
  <c r="C61"/>
  <c r="F61"/>
  <c r="R26"/>
  <c r="M39"/>
  <c r="J99"/>
  <c r="M92"/>
  <c r="C10"/>
  <c r="D10"/>
  <c r="F10"/>
  <c r="E10"/>
  <c r="R89"/>
  <c r="M53"/>
  <c r="R8"/>
  <c r="M28"/>
  <c r="M57"/>
  <c r="M49"/>
  <c r="E40"/>
  <c r="D40"/>
  <c r="C40"/>
  <c r="F40"/>
  <c r="M43"/>
  <c r="E90"/>
  <c r="C90"/>
  <c r="F90"/>
  <c r="D90"/>
  <c r="C94"/>
  <c r="F94"/>
  <c r="E94"/>
  <c r="D94"/>
  <c r="M29"/>
  <c r="M26"/>
  <c r="R67"/>
  <c r="R68"/>
  <c r="M66"/>
  <c r="E19"/>
  <c r="F19"/>
  <c r="C19"/>
  <c r="D19"/>
  <c r="R63"/>
  <c r="M78"/>
  <c r="E28"/>
  <c r="F28"/>
  <c r="D28"/>
  <c r="C28"/>
  <c r="C63"/>
  <c r="F63"/>
  <c r="E63"/>
  <c r="D63"/>
  <c r="E77"/>
  <c r="D77"/>
  <c r="C77"/>
  <c r="F77"/>
  <c r="M35"/>
  <c r="F36"/>
  <c r="C36"/>
  <c r="E36"/>
  <c r="D36"/>
  <c r="F58"/>
  <c r="D58"/>
  <c r="E58"/>
  <c r="C58"/>
  <c r="M75"/>
  <c r="E42"/>
  <c r="D42"/>
  <c r="C42"/>
  <c r="F42"/>
  <c r="C81"/>
  <c r="D81"/>
  <c r="F81"/>
  <c r="E81"/>
  <c r="M98"/>
  <c r="R9"/>
  <c r="R91"/>
  <c r="R60"/>
  <c r="R20"/>
  <c r="M48"/>
  <c r="C16"/>
  <c r="E16"/>
  <c r="D16"/>
  <c r="F16"/>
  <c r="R22"/>
  <c r="C45"/>
  <c r="F45"/>
  <c r="E45"/>
  <c r="D45"/>
  <c r="D3"/>
  <c r="E3"/>
  <c r="C3"/>
  <c r="B99"/>
  <c r="F3"/>
  <c r="M77"/>
  <c r="C4"/>
  <c r="F4"/>
  <c r="E4"/>
  <c r="D4"/>
  <c r="G99"/>
  <c r="M73"/>
  <c r="R90"/>
  <c r="R70"/>
  <c r="R76"/>
  <c r="E65"/>
  <c r="F65"/>
  <c r="D65"/>
  <c r="C65"/>
  <c r="M74"/>
  <c r="H99"/>
  <c r="R27"/>
  <c r="F21"/>
  <c r="E21"/>
  <c r="D21"/>
  <c r="C21"/>
  <c r="C76"/>
  <c r="F76"/>
  <c r="D76"/>
  <c r="E76"/>
  <c r="D17"/>
  <c r="E17"/>
  <c r="F17"/>
  <c r="C17"/>
  <c r="D88"/>
  <c r="F88"/>
  <c r="E88"/>
  <c r="C88"/>
  <c r="C55"/>
  <c r="D55"/>
  <c r="E55"/>
  <c r="F55"/>
  <c r="R28"/>
  <c r="M45"/>
  <c r="K99"/>
  <c r="R18"/>
  <c r="R51"/>
  <c r="R69"/>
  <c r="M65"/>
  <c r="T34" i="73"/>
  <c r="Q35"/>
  <c r="D35" i="26" s="1"/>
  <c r="R35" i="73"/>
  <c r="D35" i="29" s="1"/>
  <c r="S35" i="73"/>
  <c r="D35" i="28" s="1"/>
  <c r="P35" i="73"/>
  <c r="D35" i="24" s="1"/>
  <c r="F34" i="65"/>
  <c r="F33"/>
  <c r="K33"/>
  <c r="M99" i="78" l="1"/>
  <c r="D99"/>
  <c r="E99"/>
  <c r="F99"/>
  <c r="C99"/>
  <c r="R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15"/>
  <c r="DD10"/>
  <c r="DD66"/>
  <c r="DD29"/>
  <c r="CP26"/>
  <c r="CP10"/>
  <c r="CP11"/>
  <c r="CI22"/>
  <c r="CI15"/>
  <c r="CB5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<sst xmlns="http://schemas.openxmlformats.org/spreadsheetml/2006/main" count="9410" uniqueCount="596">
  <si>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</si>
  <si>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</si>
  <si>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</si>
  <si>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</si>
  <si>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</si>
  <si>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</si>
  <si>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</si>
  <si>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</si>
  <si>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</si>
  <si>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</si>
  <si>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</si>
  <si>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</si>
  <si>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</si>
  <si>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</si>
  <si>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</si>
  <si>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</si>
  <si>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</si>
  <si>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</si>
  <si>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</si>
  <si>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</si>
  <si>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</si>
  <si>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</si>
  <si>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</si>
  <si>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</si>
  <si>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</si>
  <si>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</si>
  <si>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</si>
  <si>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</si>
  <si>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</si>
  <si>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</si>
  <si>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</si>
  <si>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</si>
  <si>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</si>
  <si>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</si>
  <si>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</si>
  <si>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</si>
  <si>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</si>
  <si>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</si>
  <si>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</si>
  <si>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</si>
  <si>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</si>
  <si>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</si>
  <si>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</si>
  <si>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</si>
  <si>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</si>
  <si>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</si>
  <si>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</si>
  <si>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</si>
  <si>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</si>
  <si>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</si>
  <si>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</si>
  <si>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</si>
  <si>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</si>
  <si>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</si>
  <si>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</si>
  <si>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</si>
  <si>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</si>
  <si>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</si>
  <si>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</si>
  <si>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</si>
  <si>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</si>
  <si>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</si>
  <si>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</si>
  <si>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</si>
  <si>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</si>
  <si>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</si>
  <si>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</si>
  <si>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</si>
  <si>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</si>
  <si>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</si>
  <si>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</si>
  <si>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</si>
  <si>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</si>
  <si>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</si>
  <si>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</si>
  <si>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</si>
  <si>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</si>
  <si>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</si>
  <si>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</si>
  <si>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</si>
  <si>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</si>
  <si>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</si>
  <si>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</si>
  <si>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</si>
  <si>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</si>
  <si>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</si>
  <si>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</si>
  <si>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</si>
  <si>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</si>
  <si>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</si>
  <si>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</si>
  <si>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</si>
  <si>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</si>
  <si>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</si>
  <si>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</si>
  <si>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</si>
  <si>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</si>
  <si>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</si>
  <si>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</si>
  <si>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</si>
  <si>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</si>
  <si>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</si>
  <si>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</si>
  <si>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</si>
  <si>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</si>
  <si>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</si>
  <si>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</si>
  <si>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</si>
  <si>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</si>
  <si>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</si>
  <si>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</si>
  <si>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</si>
  <si>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</si>
  <si>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</si>
  <si>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</si>
  <si>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</si>
  <si>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</si>
  <si>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</si>
  <si>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</si>
  <si>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</si>
  <si>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</si>
  <si>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</si>
  <si>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</si>
  <si>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</si>
  <si>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</si>
  <si>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</si>
  <si>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</si>
  <si>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</si>
  <si>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</si>
  <si>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</si>
  <si>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</si>
  <si>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</si>
  <si>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</si>
  <si>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</si>
  <si>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</si>
  <si>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</si>
  <si>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</si>
  <si>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</si>
  <si>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</si>
  <si>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</si>
  <si>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</si>
  <si>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</si>
  <si>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</si>
  <si>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</si>
  <si>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</si>
  <si>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</si>
  <si>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</si>
  <si>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</si>
  <si>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</si>
  <si>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</si>
  <si>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</si>
  <si>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</si>
  <si>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</si>
  <si>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</si>
  <si>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</si>
  <si>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</si>
  <si>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</si>
  <si>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</si>
  <si>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</si>
  <si>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</si>
  <si>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</si>
  <si>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</si>
  <si>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</si>
  <si>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</si>
  <si>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</si>
  <si>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</si>
  <si>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</si>
  <si>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</si>
  <si>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</si>
  <si>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</si>
  <si>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</si>
  <si>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</si>
  <si>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</si>
  <si>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</si>
  <si>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</si>
  <si>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</si>
  <si>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</si>
  <si>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</si>
  <si>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</si>
  <si>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</si>
  <si>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</si>
  <si>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</si>
  <si>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</si>
  <si>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</si>
  <si>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</si>
  <si>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</si>
  <si>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</si>
  <si>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</si>
  <si>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</si>
  <si>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</si>
  <si>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</si>
  <si>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</si>
  <si>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</si>
  <si>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</si>
  <si>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</si>
  <si>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</si>
  <si>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</si>
  <si>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</si>
  <si>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</si>
  <si>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</si>
  <si>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</si>
  <si>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</si>
  <si>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</si>
  <si>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</si>
  <si>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</si>
  <si>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</si>
  <si>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</si>
  <si>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</si>
  <si>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</si>
  <si>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</si>
  <si>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</si>
  <si>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</si>
  <si>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</si>
  <si>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</si>
  <si>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</si>
  <si>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</si>
  <si>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</si>
  <si>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</si>
  <si>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</si>
  <si>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</si>
  <si>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</si>
  <si>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</si>
  <si>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</si>
  <si>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</si>
  <si>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</si>
  <si>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</si>
  <si>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</si>
  <si>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</si>
  <si>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</si>
  <si>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</si>
  <si>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</si>
  <si>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</si>
  <si>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</si>
  <si>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</si>
  <si>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</si>
  <si>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</si>
  <si>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</si>
  <si>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</si>
  <si>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</si>
  <si>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</si>
  <si>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</si>
  <si>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</si>
  <si>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</si>
  <si>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</si>
  <si>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</si>
  <si>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</si>
  <si>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</si>
  <si>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</si>
  <si>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</si>
  <si>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</si>
  <si>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</si>
  <si>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</si>
  <si>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</si>
  <si>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</si>
  <si>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</si>
  <si>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</si>
  <si>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</si>
  <si>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</si>
  <si>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</si>
  <si>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</si>
  <si>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</si>
  <si>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</si>
  <si>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</si>
  <si>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</si>
  <si>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</si>
  <si>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</si>
  <si>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</si>
  <si>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</si>
  <si>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</si>
  <si>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</si>
  <si>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</si>
  <si>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</si>
  <si>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</si>
  <si>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</si>
  <si>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</si>
  <si>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</si>
  <si>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</si>
  <si>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</si>
  <si>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</si>
  <si>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</si>
  <si>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</si>
  <si>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</si>
  <si>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</si>
  <si>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</si>
  <si>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</si>
  <si>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</si>
  <si>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</si>
  <si>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</si>
  <si>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</si>
  <si>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</si>
  <si>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</si>
  <si>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</si>
  <si>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</si>
  <si>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</si>
  <si>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</si>
  <si>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</si>
  <si>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</si>
  <si>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</si>
  <si>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</si>
  <si>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</si>
  <si>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</si>
  <si>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</si>
  <si>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</si>
  <si>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</si>
  <si>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</si>
  <si>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</si>
  <si>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</si>
  <si>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</si>
  <si>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</si>
  <si>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</si>
  <si>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</si>
  <si>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</si>
  <si>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</si>
  <si>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</si>
  <si>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</si>
  <si>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</si>
  <si>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</si>
  <si>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</si>
  <si>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</si>
  <si>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</si>
  <si>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</si>
  <si>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</si>
  <si>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</si>
  <si>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</si>
  <si>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</si>
  <si>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</si>
  <si>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</si>
  <si>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</si>
  <si>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</si>
  <si>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</si>
  <si>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</si>
  <si>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</si>
  <si>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</si>
  <si>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</si>
  <si>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</si>
  <si>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</si>
  <si>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</si>
  <si>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</si>
  <si>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</si>
  <si>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</si>
  <si>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</si>
  <si>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</si>
  <si>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</si>
  <si>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</si>
  <si>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</si>
  <si>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</si>
  <si>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</si>
  <si>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</si>
  <si>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</si>
  <si>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</si>
  <si>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</si>
  <si>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</si>
  <si>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</si>
  <si>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</si>
  <si>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</si>
  <si>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</si>
  <si>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</si>
  <si>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</si>
  <si>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</si>
  <si>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</si>
  <si>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</si>
  <si>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</si>
  <si>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</si>
  <si>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</si>
  <si>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</si>
  <si>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</si>
  <si>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</si>
  <si>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</si>
  <si>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</si>
  <si>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</si>
  <si>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</si>
  <si>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</si>
  <si>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</si>
  <si>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</si>
  <si>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</si>
  <si>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</si>
  <si>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</si>
  <si>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</si>
  <si>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</si>
  <si>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</si>
  <si>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</si>
  <si>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</si>
  <si>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</si>
  <si>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</si>
  <si>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</si>
  <si>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</si>
  <si>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</si>
  <si>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</si>
  <si>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</si>
  <si>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</si>
  <si>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</si>
  <si>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</si>
  <si>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</si>
  <si>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</si>
  <si>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</si>
  <si>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</si>
  <si>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</si>
  <si>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</si>
  <si>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</si>
  <si>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</si>
  <si>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</si>
  <si>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</si>
  <si>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</si>
  <si>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</si>
  <si>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</si>
  <si>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</si>
  <si>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</si>
  <si>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</si>
  <si>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</si>
  <si>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</si>
  <si>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</si>
  <si>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</si>
  <si>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</si>
  <si>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</si>
  <si>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</si>
  <si>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</si>
  <si>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</si>
  <si>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</si>
  <si>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</si>
  <si>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</si>
  <si>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</si>
  <si>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</si>
  <si>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</si>
  <si>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</si>
  <si>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</si>
  <si>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</si>
  <si>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</si>
  <si>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</si>
  <si>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</si>
  <si>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</si>
  <si>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</si>
  <si>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</si>
  <si>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</si>
  <si>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</si>
  <si>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</si>
  <si>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</si>
  <si>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</si>
  <si>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</si>
  <si>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</si>
  <si>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</si>
  <si>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</si>
  <si>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</si>
  <si>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</si>
  <si>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</si>
  <si>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</si>
  <si>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</si>
  <si>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</si>
  <si>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</si>
  <si>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</si>
  <si>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</si>
  <si>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</si>
  <si>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</si>
  <si>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</si>
  <si>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</si>
  <si>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</si>
  <si>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</si>
  <si>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</si>
  <si>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</si>
  <si>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</si>
  <si>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</si>
  <si>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</si>
  <si>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</si>
  <si>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</si>
  <si>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</si>
  <si>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</si>
  <si>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</si>
  <si>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</si>
  <si>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</si>
  <si>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</si>
  <si>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</si>
  <si>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</si>
  <si>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</si>
  <si>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</si>
  <si>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</si>
  <si>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</si>
  <si>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</si>
  <si>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</si>
  <si>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</si>
  <si>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</si>
  <si>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</si>
  <si>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</si>
  <si>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</si>
  <si>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</si>
  <si>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</si>
  <si>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</si>
  <si>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</si>
  <si>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</si>
  <si>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</si>
  <si>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</si>
  <si>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</si>
  <si>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</si>
  <si>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</si>
  <si>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</si>
  <si>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</si>
  <si>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</si>
  <si>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</si>
  <si>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</si>
  <si>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</si>
  <si>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</si>
  <si>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</si>
  <si>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</si>
  <si>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</si>
  <si>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</si>
  <si>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</si>
  <si>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</si>
  <si>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</si>
  <si>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</si>
  <si>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</si>
  <si>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</si>
  <si>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</si>
  <si>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</si>
  <si>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</si>
  <si>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</si>
  <si>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</si>
  <si>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</si>
  <si>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</si>
  <si>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</si>
  <si>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</si>
  <si>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</si>
  <si>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</si>
  <si>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</si>
  <si>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</si>
  <si>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</si>
  <si>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</si>
  <si>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</si>
  <si>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</si>
  <si>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</si>
  <si>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</si>
  <si>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</si>
  <si>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</si>
  <si>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</si>
  <si>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</si>
  <si>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</si>
  <si>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</si>
  <si>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</si>
  <si>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</si>
  <si>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</si>
  <si>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</si>
  <si>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</si>
  <si>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</si>
  <si>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</si>
  <si>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73IS2024/09/29</t>
  </si>
  <si>
    <t>A_A_Energy_MH_Bio</t>
  </si>
  <si>
    <t>NR/2024/23038/A/39244</t>
  </si>
  <si>
    <t>NSLSUGAR</t>
  </si>
  <si>
    <t>NR/2024/22820/A/39248</t>
  </si>
  <si>
    <t>JPL2</t>
  </si>
  <si>
    <t>NR/2024/23122/A/39564</t>
  </si>
  <si>
    <t>AEML</t>
  </si>
  <si>
    <t>NR/2024/22835/A/39558</t>
  </si>
  <si>
    <t>BLAPOWER_MP</t>
  </si>
  <si>
    <t>GNA/NR/2024/09/01/7908</t>
  </si>
  <si>
    <t>BAWANA_GAS</t>
  </si>
  <si>
    <t>NR/30092023/31122025/SH-07</t>
  </si>
  <si>
    <t>Arunachal_Ben</t>
  </si>
  <si>
    <t>GNA/NR/2024/09/01/9821</t>
  </si>
  <si>
    <t>JITPL</t>
  </si>
  <si>
    <t>GNA/NR/2024/09/01/6566</t>
  </si>
  <si>
    <t>HP</t>
  </si>
  <si>
    <t>GNA/NR/2024/09/16/2535</t>
  </si>
  <si>
    <t>TRN_ENERGY</t>
  </si>
  <si>
    <t>NR/2024/23118/A/39563</t>
  </si>
  <si>
    <t>NR/2024/23388/C</t>
  </si>
  <si>
    <t>CHANJUII</t>
  </si>
  <si>
    <t>NR/01082024/19092033/Chanju/TPDDL/01082024</t>
  </si>
  <si>
    <t>NR/2024/22754/A/39524</t>
  </si>
  <si>
    <t>GBHHPL</t>
  </si>
  <si>
    <t>NR/2024/23392/C</t>
  </si>
  <si>
    <t>SKS_Raigarh</t>
  </si>
  <si>
    <t>GNA/NR/2024/09/01/8090</t>
  </si>
  <si>
    <t>RKM_POWER</t>
  </si>
  <si>
    <t>NR/2024/23119/A/39565</t>
  </si>
  <si>
    <t>SORANG_HEP</t>
  </si>
  <si>
    <t>NR/2024/23411/C</t>
  </si>
  <si>
    <t>NR/2024/23121/A/39566</t>
  </si>
  <si>
    <t>Kameng</t>
  </si>
  <si>
    <t>NR/2024/23413/C</t>
  </si>
  <si>
    <t>JP_BINA</t>
  </si>
  <si>
    <t>NR/2024/22874/A/39568</t>
  </si>
  <si>
    <t>NR/30092023/26122029/SH-06</t>
  </si>
  <si>
    <t>GNA/NR/2024/09/01/7119</t>
  </si>
  <si>
    <t>GNA/NR/2024/09/01/6020</t>
  </si>
  <si>
    <t>NR/2024/23217/A/39344</t>
  </si>
  <si>
    <t>JPNIGRIE_JNSTPP</t>
  </si>
  <si>
    <t>NR/2024/22803/A/39569</t>
  </si>
  <si>
    <t>UTTARAKHAND</t>
  </si>
  <si>
    <t>NR/2024/22848/A/39543</t>
  </si>
  <si>
    <t>ITCWIND</t>
  </si>
  <si>
    <t>NR/2024/21658/A/39297</t>
  </si>
  <si>
    <t>MAADURGA_THERMAL</t>
  </si>
  <si>
    <t>GNA/NR/2024/09/01/2171</t>
  </si>
  <si>
    <t>SOLAPUR_SOLAR</t>
  </si>
  <si>
    <t>NR/2024/23410/C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</si>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</sst>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330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330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330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330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330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330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330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330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330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330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330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330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330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330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330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330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330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330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330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330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330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330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330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330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330</v>
          </cell>
          <cell r="C29">
            <v>0</v>
          </cell>
          <cell r="D29">
            <v>0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330</v>
          </cell>
          <cell r="C30">
            <v>0</v>
          </cell>
          <cell r="D30">
            <v>0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330</v>
          </cell>
          <cell r="C31">
            <v>0</v>
          </cell>
          <cell r="D31">
            <v>0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330</v>
          </cell>
          <cell r="C32">
            <v>0</v>
          </cell>
          <cell r="D32">
            <v>0</v>
          </cell>
          <cell r="E32">
            <v>0</v>
          </cell>
          <cell r="H32">
            <v>153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330</v>
          </cell>
          <cell r="C33">
            <v>0</v>
          </cell>
          <cell r="D33">
            <v>0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330</v>
          </cell>
          <cell r="C34">
            <v>0</v>
          </cell>
          <cell r="D34">
            <v>0</v>
          </cell>
          <cell r="E34">
            <v>0</v>
          </cell>
          <cell r="H34">
            <v>153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330</v>
          </cell>
          <cell r="C35">
            <v>0</v>
          </cell>
          <cell r="D35">
            <v>0</v>
          </cell>
          <cell r="E35">
            <v>0</v>
          </cell>
          <cell r="H35">
            <v>153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330</v>
          </cell>
          <cell r="C36">
            <v>0</v>
          </cell>
          <cell r="D36">
            <v>0</v>
          </cell>
          <cell r="E36">
            <v>0</v>
          </cell>
          <cell r="H36">
            <v>153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330</v>
          </cell>
          <cell r="C37">
            <v>0</v>
          </cell>
          <cell r="D37">
            <v>0</v>
          </cell>
          <cell r="E37">
            <v>0</v>
          </cell>
          <cell r="H37">
            <v>153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330</v>
          </cell>
          <cell r="C38">
            <v>0</v>
          </cell>
          <cell r="D38">
            <v>0</v>
          </cell>
          <cell r="E38">
            <v>0</v>
          </cell>
          <cell r="H38">
            <v>153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330</v>
          </cell>
          <cell r="C39">
            <v>0</v>
          </cell>
          <cell r="D39">
            <v>0</v>
          </cell>
          <cell r="E39">
            <v>0</v>
          </cell>
          <cell r="H39">
            <v>153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330</v>
          </cell>
          <cell r="C40">
            <v>0</v>
          </cell>
          <cell r="D40">
            <v>0</v>
          </cell>
          <cell r="E40">
            <v>0</v>
          </cell>
          <cell r="H40">
            <v>153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330</v>
          </cell>
          <cell r="C41">
            <v>0</v>
          </cell>
          <cell r="D41">
            <v>0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330</v>
          </cell>
          <cell r="C42">
            <v>0</v>
          </cell>
          <cell r="D42">
            <v>0</v>
          </cell>
          <cell r="E42">
            <v>0</v>
          </cell>
          <cell r="H42">
            <v>153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330</v>
          </cell>
          <cell r="C43">
            <v>0</v>
          </cell>
          <cell r="D43">
            <v>0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330</v>
          </cell>
          <cell r="C44">
            <v>0</v>
          </cell>
          <cell r="D44">
            <v>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330</v>
          </cell>
          <cell r="C45">
            <v>0</v>
          </cell>
          <cell r="D45">
            <v>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330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330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330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330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330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330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330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330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330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330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330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330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330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330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330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330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330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330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330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330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330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330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330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330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330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330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330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330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330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330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330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330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330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330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330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330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330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330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330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330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330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330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330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330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330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330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330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330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330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330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330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330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330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330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330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6">
        <v>45566.429351851853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45564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25.5</v>
      </c>
      <c r="C3" s="203">
        <v>25.5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10.638599999999999</v>
      </c>
      <c r="J3" s="22">
        <f>C3*E3/100</f>
        <v>5.9491499999999995</v>
      </c>
      <c r="K3" s="22">
        <f>C3*F3/100</f>
        <v>7.6729499999999993</v>
      </c>
      <c r="L3" s="22">
        <f>C3*G3/100</f>
        <v>1.2393000000000001</v>
      </c>
      <c r="M3" s="155">
        <f>SUM(I3:L3)</f>
        <v>25.5</v>
      </c>
      <c r="N3" s="23"/>
      <c r="P3" s="38">
        <f t="shared" ref="P3:P34" si="1">I3</f>
        <v>10.638599999999999</v>
      </c>
      <c r="Q3" s="38">
        <f t="shared" ref="Q3:Q34" si="2">J3</f>
        <v>5.9491499999999995</v>
      </c>
      <c r="R3" s="38">
        <f t="shared" ref="R3:R34" si="3">K3</f>
        <v>7.6729499999999993</v>
      </c>
      <c r="S3" s="38">
        <f t="shared" ref="S3:S34" si="4">L3</f>
        <v>1.2393000000000001</v>
      </c>
      <c r="T3" s="38">
        <f>SUM(P3:S3)</f>
        <v>25.5</v>
      </c>
    </row>
    <row r="4" spans="1:20">
      <c r="A4" s="8" t="s">
        <v>46</v>
      </c>
      <c r="B4" s="203">
        <v>25.5</v>
      </c>
      <c r="C4" s="203">
        <v>25.5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10.638599999999999</v>
      </c>
      <c r="J4" s="22">
        <f t="shared" ref="J4:J67" si="6">C4*E4/100</f>
        <v>5.9491499999999995</v>
      </c>
      <c r="K4" s="22">
        <f t="shared" ref="K4:K67" si="7">C4*F4/100</f>
        <v>7.6729499999999993</v>
      </c>
      <c r="L4" s="22">
        <f t="shared" ref="L4:L67" si="8">C4*G4/100</f>
        <v>1.2393000000000001</v>
      </c>
      <c r="M4" s="156">
        <f t="shared" ref="M4:M67" si="9">SUM(I4:L4)</f>
        <v>25.5</v>
      </c>
      <c r="N4" s="23"/>
      <c r="P4" s="38">
        <f t="shared" si="1"/>
        <v>10.638599999999999</v>
      </c>
      <c r="Q4" s="38">
        <f t="shared" si="2"/>
        <v>5.9491499999999995</v>
      </c>
      <c r="R4" s="38">
        <f t="shared" si="3"/>
        <v>7.6729499999999993</v>
      </c>
      <c r="S4" s="38">
        <f t="shared" si="4"/>
        <v>1.2393000000000001</v>
      </c>
      <c r="T4" s="38">
        <f t="shared" ref="T4:T67" si="10">SUM(P4:S4)</f>
        <v>25.5</v>
      </c>
    </row>
    <row r="5" spans="1:20">
      <c r="A5" s="8" t="s">
        <v>47</v>
      </c>
      <c r="B5" s="203">
        <v>25.5</v>
      </c>
      <c r="C5" s="203">
        <v>25.5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10.638599999999999</v>
      </c>
      <c r="J5" s="22">
        <f t="shared" si="6"/>
        <v>5.9491499999999995</v>
      </c>
      <c r="K5" s="22">
        <f t="shared" si="7"/>
        <v>7.6729499999999993</v>
      </c>
      <c r="L5" s="22">
        <f t="shared" si="8"/>
        <v>1.2393000000000001</v>
      </c>
      <c r="M5" s="156">
        <f t="shared" si="9"/>
        <v>25.5</v>
      </c>
      <c r="N5" s="23"/>
      <c r="P5" s="38">
        <f t="shared" si="1"/>
        <v>10.638599999999999</v>
      </c>
      <c r="Q5" s="38">
        <f t="shared" si="2"/>
        <v>5.9491499999999995</v>
      </c>
      <c r="R5" s="38">
        <f t="shared" si="3"/>
        <v>7.6729499999999993</v>
      </c>
      <c r="S5" s="38">
        <f t="shared" si="4"/>
        <v>1.2393000000000001</v>
      </c>
      <c r="T5" s="38">
        <f t="shared" si="10"/>
        <v>25.5</v>
      </c>
    </row>
    <row r="6" spans="1:20">
      <c r="A6" s="8" t="s">
        <v>48</v>
      </c>
      <c r="B6" s="203">
        <v>25.5</v>
      </c>
      <c r="C6" s="203">
        <v>25.5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10.638599999999999</v>
      </c>
      <c r="J6" s="22">
        <f t="shared" si="6"/>
        <v>5.9491499999999995</v>
      </c>
      <c r="K6" s="22">
        <f t="shared" si="7"/>
        <v>7.6729499999999993</v>
      </c>
      <c r="L6" s="22">
        <f t="shared" si="8"/>
        <v>1.2393000000000001</v>
      </c>
      <c r="M6" s="156">
        <f t="shared" si="9"/>
        <v>25.5</v>
      </c>
      <c r="N6" s="23"/>
      <c r="P6" s="38">
        <f t="shared" si="1"/>
        <v>10.638599999999999</v>
      </c>
      <c r="Q6" s="38">
        <f t="shared" si="2"/>
        <v>5.9491499999999995</v>
      </c>
      <c r="R6" s="38">
        <f t="shared" si="3"/>
        <v>7.6729499999999993</v>
      </c>
      <c r="S6" s="38">
        <f t="shared" si="4"/>
        <v>1.2393000000000001</v>
      </c>
      <c r="T6" s="38">
        <f t="shared" si="10"/>
        <v>25.5</v>
      </c>
    </row>
    <row r="7" spans="1:20">
      <c r="A7" s="8" t="s">
        <v>49</v>
      </c>
      <c r="B7" s="203">
        <v>25.5</v>
      </c>
      <c r="C7" s="203">
        <v>25.5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10.638599999999999</v>
      </c>
      <c r="J7" s="22">
        <f t="shared" si="6"/>
        <v>5.9491499999999995</v>
      </c>
      <c r="K7" s="22">
        <f t="shared" si="7"/>
        <v>7.6729499999999993</v>
      </c>
      <c r="L7" s="22">
        <f t="shared" si="8"/>
        <v>1.2393000000000001</v>
      </c>
      <c r="M7" s="156">
        <f t="shared" si="9"/>
        <v>25.5</v>
      </c>
      <c r="N7" s="23"/>
      <c r="P7" s="38">
        <f t="shared" si="1"/>
        <v>10.638599999999999</v>
      </c>
      <c r="Q7" s="38">
        <f t="shared" si="2"/>
        <v>5.9491499999999995</v>
      </c>
      <c r="R7" s="38">
        <f t="shared" si="3"/>
        <v>7.6729499999999993</v>
      </c>
      <c r="S7" s="38">
        <f t="shared" si="4"/>
        <v>1.2393000000000001</v>
      </c>
      <c r="T7" s="38">
        <f t="shared" si="10"/>
        <v>25.5</v>
      </c>
    </row>
    <row r="8" spans="1:20">
      <c r="A8" s="8" t="s">
        <v>50</v>
      </c>
      <c r="B8" s="203">
        <v>25.5</v>
      </c>
      <c r="C8" s="203">
        <v>25.5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10.638599999999999</v>
      </c>
      <c r="J8" s="22">
        <f t="shared" si="6"/>
        <v>5.9491499999999995</v>
      </c>
      <c r="K8" s="22">
        <f t="shared" si="7"/>
        <v>7.6729499999999993</v>
      </c>
      <c r="L8" s="22">
        <f t="shared" si="8"/>
        <v>1.2393000000000001</v>
      </c>
      <c r="M8" s="156">
        <f t="shared" si="9"/>
        <v>25.5</v>
      </c>
      <c r="N8" s="23"/>
      <c r="P8" s="38">
        <f t="shared" si="1"/>
        <v>10.638599999999999</v>
      </c>
      <c r="Q8" s="38">
        <f t="shared" si="2"/>
        <v>5.9491499999999995</v>
      </c>
      <c r="R8" s="38">
        <f t="shared" si="3"/>
        <v>7.6729499999999993</v>
      </c>
      <c r="S8" s="38">
        <f t="shared" si="4"/>
        <v>1.2393000000000001</v>
      </c>
      <c r="T8" s="38">
        <f t="shared" si="10"/>
        <v>25.5</v>
      </c>
    </row>
    <row r="9" spans="1:20">
      <c r="A9" s="8" t="s">
        <v>51</v>
      </c>
      <c r="B9" s="203">
        <v>25.5</v>
      </c>
      <c r="C9" s="203">
        <v>25.5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10.638599999999999</v>
      </c>
      <c r="J9" s="22">
        <f t="shared" si="6"/>
        <v>5.9491499999999995</v>
      </c>
      <c r="K9" s="22">
        <f t="shared" si="7"/>
        <v>7.6729499999999993</v>
      </c>
      <c r="L9" s="22">
        <f t="shared" si="8"/>
        <v>1.2393000000000001</v>
      </c>
      <c r="M9" s="156">
        <f t="shared" si="9"/>
        <v>25.5</v>
      </c>
      <c r="N9" s="23"/>
      <c r="P9" s="38">
        <f t="shared" si="1"/>
        <v>10.638599999999999</v>
      </c>
      <c r="Q9" s="38">
        <f t="shared" si="2"/>
        <v>5.9491499999999995</v>
      </c>
      <c r="R9" s="38">
        <f t="shared" si="3"/>
        <v>7.6729499999999993</v>
      </c>
      <c r="S9" s="38">
        <f t="shared" si="4"/>
        <v>1.2393000000000001</v>
      </c>
      <c r="T9" s="38">
        <f t="shared" si="10"/>
        <v>25.5</v>
      </c>
    </row>
    <row r="10" spans="1:20">
      <c r="A10" s="8" t="s">
        <v>52</v>
      </c>
      <c r="B10" s="203">
        <v>25.5</v>
      </c>
      <c r="C10" s="203">
        <v>25.5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10.638599999999999</v>
      </c>
      <c r="J10" s="22">
        <f t="shared" si="6"/>
        <v>5.9491499999999995</v>
      </c>
      <c r="K10" s="22">
        <f t="shared" si="7"/>
        <v>7.6729499999999993</v>
      </c>
      <c r="L10" s="22">
        <f t="shared" si="8"/>
        <v>1.2393000000000001</v>
      </c>
      <c r="M10" s="156">
        <f t="shared" si="9"/>
        <v>25.5</v>
      </c>
      <c r="N10" s="23"/>
      <c r="P10" s="38">
        <f t="shared" si="1"/>
        <v>10.638599999999999</v>
      </c>
      <c r="Q10" s="38">
        <f t="shared" si="2"/>
        <v>5.9491499999999995</v>
      </c>
      <c r="R10" s="38">
        <f t="shared" si="3"/>
        <v>7.6729499999999993</v>
      </c>
      <c r="S10" s="38">
        <f t="shared" si="4"/>
        <v>1.2393000000000001</v>
      </c>
      <c r="T10" s="38">
        <f t="shared" si="10"/>
        <v>25.5</v>
      </c>
    </row>
    <row r="11" spans="1:20">
      <c r="A11" s="8" t="s">
        <v>53</v>
      </c>
      <c r="B11" s="203">
        <v>25.5</v>
      </c>
      <c r="C11" s="203">
        <v>25.5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10.638599999999999</v>
      </c>
      <c r="J11" s="22">
        <f t="shared" si="6"/>
        <v>5.9491499999999995</v>
      </c>
      <c r="K11" s="22">
        <f t="shared" si="7"/>
        <v>7.6729499999999993</v>
      </c>
      <c r="L11" s="22">
        <f t="shared" si="8"/>
        <v>1.2393000000000001</v>
      </c>
      <c r="M11" s="156">
        <f t="shared" si="9"/>
        <v>25.5</v>
      </c>
      <c r="N11" s="23"/>
      <c r="P11" s="38">
        <f t="shared" si="1"/>
        <v>10.638599999999999</v>
      </c>
      <c r="Q11" s="38">
        <f t="shared" si="2"/>
        <v>5.9491499999999995</v>
      </c>
      <c r="R11" s="38">
        <f t="shared" si="3"/>
        <v>7.6729499999999993</v>
      </c>
      <c r="S11" s="38">
        <f t="shared" si="4"/>
        <v>1.2393000000000001</v>
      </c>
      <c r="T11" s="38">
        <f t="shared" si="10"/>
        <v>25.5</v>
      </c>
    </row>
    <row r="12" spans="1:20">
      <c r="A12" s="8" t="s">
        <v>54</v>
      </c>
      <c r="B12" s="203">
        <v>25.5</v>
      </c>
      <c r="C12" s="203">
        <v>25.5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10.638599999999999</v>
      </c>
      <c r="J12" s="22">
        <f t="shared" si="6"/>
        <v>5.9491499999999995</v>
      </c>
      <c r="K12" s="22">
        <f t="shared" si="7"/>
        <v>7.6729499999999993</v>
      </c>
      <c r="L12" s="22">
        <f t="shared" si="8"/>
        <v>1.2393000000000001</v>
      </c>
      <c r="M12" s="156">
        <f t="shared" si="9"/>
        <v>25.5</v>
      </c>
      <c r="N12" s="23"/>
      <c r="P12" s="38">
        <f t="shared" si="1"/>
        <v>10.638599999999999</v>
      </c>
      <c r="Q12" s="38">
        <f t="shared" si="2"/>
        <v>5.9491499999999995</v>
      </c>
      <c r="R12" s="38">
        <f t="shared" si="3"/>
        <v>7.6729499999999993</v>
      </c>
      <c r="S12" s="38">
        <f t="shared" si="4"/>
        <v>1.2393000000000001</v>
      </c>
      <c r="T12" s="38">
        <f t="shared" si="10"/>
        <v>25.5</v>
      </c>
    </row>
    <row r="13" spans="1:20">
      <c r="A13" s="8" t="s">
        <v>55</v>
      </c>
      <c r="B13" s="203">
        <v>25.5</v>
      </c>
      <c r="C13" s="203">
        <v>25.5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10.638599999999999</v>
      </c>
      <c r="J13" s="22">
        <f t="shared" si="6"/>
        <v>5.9491499999999995</v>
      </c>
      <c r="K13" s="22">
        <f t="shared" si="7"/>
        <v>7.6729499999999993</v>
      </c>
      <c r="L13" s="22">
        <f t="shared" si="8"/>
        <v>1.2393000000000001</v>
      </c>
      <c r="M13" s="156">
        <f t="shared" si="9"/>
        <v>25.5</v>
      </c>
      <c r="N13" s="23"/>
      <c r="P13" s="38">
        <f t="shared" si="1"/>
        <v>10.638599999999999</v>
      </c>
      <c r="Q13" s="38">
        <f t="shared" si="2"/>
        <v>5.9491499999999995</v>
      </c>
      <c r="R13" s="38">
        <f t="shared" si="3"/>
        <v>7.6729499999999993</v>
      </c>
      <c r="S13" s="38">
        <f t="shared" si="4"/>
        <v>1.2393000000000001</v>
      </c>
      <c r="T13" s="38">
        <f t="shared" si="10"/>
        <v>25.5</v>
      </c>
    </row>
    <row r="14" spans="1:20">
      <c r="A14" s="8" t="s">
        <v>56</v>
      </c>
      <c r="B14" s="203">
        <v>25.5</v>
      </c>
      <c r="C14" s="203">
        <v>25.5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10.638599999999999</v>
      </c>
      <c r="J14" s="22">
        <f t="shared" si="6"/>
        <v>5.9491499999999995</v>
      </c>
      <c r="K14" s="22">
        <f t="shared" si="7"/>
        <v>7.6729499999999993</v>
      </c>
      <c r="L14" s="22">
        <f t="shared" si="8"/>
        <v>1.2393000000000001</v>
      </c>
      <c r="M14" s="156">
        <f t="shared" si="9"/>
        <v>25.5</v>
      </c>
      <c r="N14" s="23"/>
      <c r="P14" s="38">
        <f t="shared" si="1"/>
        <v>10.638599999999999</v>
      </c>
      <c r="Q14" s="38">
        <f t="shared" si="2"/>
        <v>5.9491499999999995</v>
      </c>
      <c r="R14" s="38">
        <f t="shared" si="3"/>
        <v>7.6729499999999993</v>
      </c>
      <c r="S14" s="38">
        <f t="shared" si="4"/>
        <v>1.2393000000000001</v>
      </c>
      <c r="T14" s="38">
        <f t="shared" si="10"/>
        <v>25.5</v>
      </c>
    </row>
    <row r="15" spans="1:20">
      <c r="A15" s="8" t="s">
        <v>57</v>
      </c>
      <c r="B15" s="203">
        <v>25.5</v>
      </c>
      <c r="C15" s="203">
        <v>25.5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10.638599999999999</v>
      </c>
      <c r="J15" s="22">
        <f t="shared" si="6"/>
        <v>5.9491499999999995</v>
      </c>
      <c r="K15" s="22">
        <f t="shared" si="7"/>
        <v>7.6729499999999993</v>
      </c>
      <c r="L15" s="22">
        <f t="shared" si="8"/>
        <v>1.2393000000000001</v>
      </c>
      <c r="M15" s="156">
        <f t="shared" si="9"/>
        <v>25.5</v>
      </c>
      <c r="N15" s="23"/>
      <c r="P15" s="38">
        <f t="shared" si="1"/>
        <v>10.638599999999999</v>
      </c>
      <c r="Q15" s="38">
        <f t="shared" si="2"/>
        <v>5.9491499999999995</v>
      </c>
      <c r="R15" s="38">
        <f t="shared" si="3"/>
        <v>7.6729499999999993</v>
      </c>
      <c r="S15" s="38">
        <f t="shared" si="4"/>
        <v>1.2393000000000001</v>
      </c>
      <c r="T15" s="38">
        <f t="shared" si="10"/>
        <v>25.5</v>
      </c>
    </row>
    <row r="16" spans="1:20">
      <c r="A16" s="8" t="s">
        <v>58</v>
      </c>
      <c r="B16" s="203">
        <v>25.5</v>
      </c>
      <c r="C16" s="203">
        <v>25.5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10.638599999999999</v>
      </c>
      <c r="J16" s="22">
        <f t="shared" si="6"/>
        <v>5.9491499999999995</v>
      </c>
      <c r="K16" s="22">
        <f t="shared" si="7"/>
        <v>7.6729499999999993</v>
      </c>
      <c r="L16" s="22">
        <f t="shared" si="8"/>
        <v>1.2393000000000001</v>
      </c>
      <c r="M16" s="156">
        <f t="shared" si="9"/>
        <v>25.5</v>
      </c>
      <c r="N16" s="23"/>
      <c r="P16" s="38">
        <f t="shared" si="1"/>
        <v>10.638599999999999</v>
      </c>
      <c r="Q16" s="38">
        <f t="shared" si="2"/>
        <v>5.9491499999999995</v>
      </c>
      <c r="R16" s="38">
        <f t="shared" si="3"/>
        <v>7.6729499999999993</v>
      </c>
      <c r="S16" s="38">
        <f t="shared" si="4"/>
        <v>1.2393000000000001</v>
      </c>
      <c r="T16" s="38">
        <f t="shared" si="10"/>
        <v>25.5</v>
      </c>
    </row>
    <row r="17" spans="1:20">
      <c r="A17" s="8" t="s">
        <v>59</v>
      </c>
      <c r="B17" s="203">
        <v>25.5</v>
      </c>
      <c r="C17" s="203">
        <v>25.5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10.638599999999999</v>
      </c>
      <c r="J17" s="22">
        <f t="shared" si="6"/>
        <v>5.9491499999999995</v>
      </c>
      <c r="K17" s="22">
        <f t="shared" si="7"/>
        <v>7.6729499999999993</v>
      </c>
      <c r="L17" s="22">
        <f t="shared" si="8"/>
        <v>1.2393000000000001</v>
      </c>
      <c r="M17" s="156">
        <f t="shared" si="9"/>
        <v>25.5</v>
      </c>
      <c r="N17" s="23"/>
      <c r="P17" s="38">
        <f t="shared" si="1"/>
        <v>10.638599999999999</v>
      </c>
      <c r="Q17" s="38">
        <f t="shared" si="2"/>
        <v>5.9491499999999995</v>
      </c>
      <c r="R17" s="38">
        <f t="shared" si="3"/>
        <v>7.6729499999999993</v>
      </c>
      <c r="S17" s="38">
        <f t="shared" si="4"/>
        <v>1.2393000000000001</v>
      </c>
      <c r="T17" s="38">
        <f t="shared" si="10"/>
        <v>25.5</v>
      </c>
    </row>
    <row r="18" spans="1:20">
      <c r="A18" s="8" t="s">
        <v>60</v>
      </c>
      <c r="B18" s="203">
        <v>25.5</v>
      </c>
      <c r="C18" s="203">
        <v>25.5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10.638599999999999</v>
      </c>
      <c r="J18" s="22">
        <f t="shared" si="6"/>
        <v>5.9491499999999995</v>
      </c>
      <c r="K18" s="22">
        <f t="shared" si="7"/>
        <v>7.6729499999999993</v>
      </c>
      <c r="L18" s="22">
        <f t="shared" si="8"/>
        <v>1.2393000000000001</v>
      </c>
      <c r="M18" s="156">
        <f t="shared" si="9"/>
        <v>25.5</v>
      </c>
      <c r="N18" s="23"/>
      <c r="P18" s="38">
        <f t="shared" si="1"/>
        <v>10.638599999999999</v>
      </c>
      <c r="Q18" s="38">
        <f t="shared" si="2"/>
        <v>5.9491499999999995</v>
      </c>
      <c r="R18" s="38">
        <f t="shared" si="3"/>
        <v>7.6729499999999993</v>
      </c>
      <c r="S18" s="38">
        <f t="shared" si="4"/>
        <v>1.2393000000000001</v>
      </c>
      <c r="T18" s="38">
        <f t="shared" si="10"/>
        <v>25.5</v>
      </c>
    </row>
    <row r="19" spans="1:20">
      <c r="A19" s="8" t="s">
        <v>61</v>
      </c>
      <c r="B19" s="203">
        <v>25.5</v>
      </c>
      <c r="C19" s="203">
        <v>25.5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10.638599999999999</v>
      </c>
      <c r="J19" s="22">
        <f t="shared" si="6"/>
        <v>5.9491499999999995</v>
      </c>
      <c r="K19" s="22">
        <f t="shared" si="7"/>
        <v>7.6729499999999993</v>
      </c>
      <c r="L19" s="22">
        <f t="shared" si="8"/>
        <v>1.2393000000000001</v>
      </c>
      <c r="M19" s="156">
        <f t="shared" si="9"/>
        <v>25.5</v>
      </c>
      <c r="N19" s="23"/>
      <c r="P19" s="38">
        <f t="shared" si="1"/>
        <v>10.638599999999999</v>
      </c>
      <c r="Q19" s="38">
        <f t="shared" si="2"/>
        <v>5.9491499999999995</v>
      </c>
      <c r="R19" s="38">
        <f t="shared" si="3"/>
        <v>7.6729499999999993</v>
      </c>
      <c r="S19" s="38">
        <f t="shared" si="4"/>
        <v>1.2393000000000001</v>
      </c>
      <c r="T19" s="38">
        <f t="shared" si="10"/>
        <v>25.5</v>
      </c>
    </row>
    <row r="20" spans="1:20">
      <c r="A20" s="8" t="s">
        <v>62</v>
      </c>
      <c r="B20" s="203">
        <v>25.5</v>
      </c>
      <c r="C20" s="203">
        <v>25.5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10.638599999999999</v>
      </c>
      <c r="J20" s="22">
        <f t="shared" si="6"/>
        <v>5.9491499999999995</v>
      </c>
      <c r="K20" s="22">
        <f t="shared" si="7"/>
        <v>7.6729499999999993</v>
      </c>
      <c r="L20" s="22">
        <f t="shared" si="8"/>
        <v>1.2393000000000001</v>
      </c>
      <c r="M20" s="156">
        <f t="shared" si="9"/>
        <v>25.5</v>
      </c>
      <c r="N20" s="23"/>
      <c r="P20" s="38">
        <f t="shared" si="1"/>
        <v>10.638599999999999</v>
      </c>
      <c r="Q20" s="38">
        <f t="shared" si="2"/>
        <v>5.9491499999999995</v>
      </c>
      <c r="R20" s="38">
        <f t="shared" si="3"/>
        <v>7.6729499999999993</v>
      </c>
      <c r="S20" s="38">
        <f t="shared" si="4"/>
        <v>1.2393000000000001</v>
      </c>
      <c r="T20" s="38">
        <f t="shared" si="10"/>
        <v>25.5</v>
      </c>
    </row>
    <row r="21" spans="1:20">
      <c r="A21" s="8" t="s">
        <v>63</v>
      </c>
      <c r="B21" s="203">
        <v>25.5</v>
      </c>
      <c r="C21" s="203">
        <v>25.5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10.638599999999999</v>
      </c>
      <c r="J21" s="22">
        <f t="shared" si="6"/>
        <v>5.9491499999999995</v>
      </c>
      <c r="K21" s="22">
        <f t="shared" si="7"/>
        <v>7.6729499999999993</v>
      </c>
      <c r="L21" s="22">
        <f t="shared" si="8"/>
        <v>1.2393000000000001</v>
      </c>
      <c r="M21" s="156">
        <f t="shared" si="9"/>
        <v>25.5</v>
      </c>
      <c r="N21" s="23"/>
      <c r="P21" s="38">
        <f t="shared" si="1"/>
        <v>10.638599999999999</v>
      </c>
      <c r="Q21" s="38">
        <f t="shared" si="2"/>
        <v>5.9491499999999995</v>
      </c>
      <c r="R21" s="38">
        <f t="shared" si="3"/>
        <v>7.6729499999999993</v>
      </c>
      <c r="S21" s="38">
        <f t="shared" si="4"/>
        <v>1.2393000000000001</v>
      </c>
      <c r="T21" s="38">
        <f t="shared" si="10"/>
        <v>25.5</v>
      </c>
    </row>
    <row r="22" spans="1:20">
      <c r="A22" s="8" t="s">
        <v>64</v>
      </c>
      <c r="B22" s="203">
        <v>25.5</v>
      </c>
      <c r="C22" s="203">
        <v>25.5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10.638599999999999</v>
      </c>
      <c r="J22" s="22">
        <f t="shared" si="6"/>
        <v>5.9491499999999995</v>
      </c>
      <c r="K22" s="22">
        <f t="shared" si="7"/>
        <v>7.6729499999999993</v>
      </c>
      <c r="L22" s="22">
        <f t="shared" si="8"/>
        <v>1.2393000000000001</v>
      </c>
      <c r="M22" s="156">
        <f t="shared" si="9"/>
        <v>25.5</v>
      </c>
      <c r="N22" s="23"/>
      <c r="P22" s="38">
        <f t="shared" si="1"/>
        <v>10.638599999999999</v>
      </c>
      <c r="Q22" s="38">
        <f t="shared" si="2"/>
        <v>5.9491499999999995</v>
      </c>
      <c r="R22" s="38">
        <f t="shared" si="3"/>
        <v>7.6729499999999993</v>
      </c>
      <c r="S22" s="38">
        <f t="shared" si="4"/>
        <v>1.2393000000000001</v>
      </c>
      <c r="T22" s="38">
        <f t="shared" si="10"/>
        <v>25.5</v>
      </c>
    </row>
    <row r="23" spans="1:20">
      <c r="A23" s="8" t="s">
        <v>65</v>
      </c>
      <c r="B23" s="203">
        <v>25.5</v>
      </c>
      <c r="C23" s="203">
        <v>25.5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10.638599999999999</v>
      </c>
      <c r="J23" s="22">
        <f t="shared" si="6"/>
        <v>5.9491499999999995</v>
      </c>
      <c r="K23" s="22">
        <f t="shared" si="7"/>
        <v>7.6729499999999993</v>
      </c>
      <c r="L23" s="22">
        <f t="shared" si="8"/>
        <v>1.2393000000000001</v>
      </c>
      <c r="M23" s="156">
        <f t="shared" si="9"/>
        <v>25.5</v>
      </c>
      <c r="N23" s="23"/>
      <c r="P23" s="38">
        <f t="shared" si="1"/>
        <v>10.638599999999999</v>
      </c>
      <c r="Q23" s="38">
        <f t="shared" si="2"/>
        <v>5.9491499999999995</v>
      </c>
      <c r="R23" s="38">
        <f t="shared" si="3"/>
        <v>7.6729499999999993</v>
      </c>
      <c r="S23" s="38">
        <f t="shared" si="4"/>
        <v>1.2393000000000001</v>
      </c>
      <c r="T23" s="38">
        <f t="shared" si="10"/>
        <v>25.5</v>
      </c>
    </row>
    <row r="24" spans="1:20">
      <c r="A24" s="8" t="s">
        <v>66</v>
      </c>
      <c r="B24" s="203">
        <v>25.5</v>
      </c>
      <c r="C24" s="203">
        <v>25.5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10.638599999999999</v>
      </c>
      <c r="J24" s="22">
        <f t="shared" si="6"/>
        <v>5.9491499999999995</v>
      </c>
      <c r="K24" s="22">
        <f t="shared" si="7"/>
        <v>7.6729499999999993</v>
      </c>
      <c r="L24" s="22">
        <f t="shared" si="8"/>
        <v>1.2393000000000001</v>
      </c>
      <c r="M24" s="156">
        <f t="shared" si="9"/>
        <v>25.5</v>
      </c>
      <c r="N24" s="23"/>
      <c r="P24" s="38">
        <f t="shared" si="1"/>
        <v>10.638599999999999</v>
      </c>
      <c r="Q24" s="38">
        <f t="shared" si="2"/>
        <v>5.9491499999999995</v>
      </c>
      <c r="R24" s="38">
        <f t="shared" si="3"/>
        <v>7.6729499999999993</v>
      </c>
      <c r="S24" s="38">
        <f t="shared" si="4"/>
        <v>1.2393000000000001</v>
      </c>
      <c r="T24" s="38">
        <f t="shared" si="10"/>
        <v>25.5</v>
      </c>
    </row>
    <row r="25" spans="1:20">
      <c r="A25" s="8" t="s">
        <v>67</v>
      </c>
      <c r="B25" s="203">
        <v>25.5</v>
      </c>
      <c r="C25" s="203">
        <v>25.5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10.638599999999999</v>
      </c>
      <c r="J25" s="22">
        <f t="shared" si="6"/>
        <v>5.9491499999999995</v>
      </c>
      <c r="K25" s="22">
        <f t="shared" si="7"/>
        <v>7.6729499999999993</v>
      </c>
      <c r="L25" s="22">
        <f t="shared" si="8"/>
        <v>1.2393000000000001</v>
      </c>
      <c r="M25" s="156">
        <f t="shared" si="9"/>
        <v>25.5</v>
      </c>
      <c r="N25" s="23"/>
      <c r="P25" s="38">
        <f t="shared" si="1"/>
        <v>10.638599999999999</v>
      </c>
      <c r="Q25" s="38">
        <f t="shared" si="2"/>
        <v>5.9491499999999995</v>
      </c>
      <c r="R25" s="38">
        <f t="shared" si="3"/>
        <v>7.6729499999999993</v>
      </c>
      <c r="S25" s="38">
        <f t="shared" si="4"/>
        <v>1.2393000000000001</v>
      </c>
      <c r="T25" s="38">
        <f t="shared" si="10"/>
        <v>25.5</v>
      </c>
    </row>
    <row r="26" spans="1:20">
      <c r="A26" s="8" t="s">
        <v>68</v>
      </c>
      <c r="B26" s="203">
        <v>25.5</v>
      </c>
      <c r="C26" s="203">
        <v>25.5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10.638599999999999</v>
      </c>
      <c r="J26" s="22">
        <f t="shared" si="6"/>
        <v>5.9491499999999995</v>
      </c>
      <c r="K26" s="22">
        <f t="shared" si="7"/>
        <v>7.6729499999999993</v>
      </c>
      <c r="L26" s="22">
        <f t="shared" si="8"/>
        <v>1.2393000000000001</v>
      </c>
      <c r="M26" s="156">
        <f t="shared" si="9"/>
        <v>25.5</v>
      </c>
      <c r="N26" s="23"/>
      <c r="P26" s="38">
        <f t="shared" si="1"/>
        <v>10.638599999999999</v>
      </c>
      <c r="Q26" s="38">
        <f t="shared" si="2"/>
        <v>5.9491499999999995</v>
      </c>
      <c r="R26" s="38">
        <f t="shared" si="3"/>
        <v>7.6729499999999993</v>
      </c>
      <c r="S26" s="38">
        <f t="shared" si="4"/>
        <v>1.2393000000000001</v>
      </c>
      <c r="T26" s="38">
        <f t="shared" si="10"/>
        <v>25.5</v>
      </c>
    </row>
    <row r="27" spans="1:20">
      <c r="A27" s="8" t="s">
        <v>69</v>
      </c>
      <c r="B27" s="203">
        <v>25.5</v>
      </c>
      <c r="C27" s="203">
        <v>25.5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10.638599999999999</v>
      </c>
      <c r="J27" s="22">
        <f t="shared" si="6"/>
        <v>5.9491499999999995</v>
      </c>
      <c r="K27" s="22">
        <f t="shared" si="7"/>
        <v>7.6729499999999993</v>
      </c>
      <c r="L27" s="22">
        <f t="shared" si="8"/>
        <v>1.2393000000000001</v>
      </c>
      <c r="M27" s="156">
        <f t="shared" si="9"/>
        <v>25.5</v>
      </c>
      <c r="N27" s="23"/>
      <c r="P27" s="38">
        <f t="shared" si="1"/>
        <v>10.638599999999999</v>
      </c>
      <c r="Q27" s="38">
        <f t="shared" si="2"/>
        <v>5.9491499999999995</v>
      </c>
      <c r="R27" s="38">
        <f t="shared" si="3"/>
        <v>7.6729499999999993</v>
      </c>
      <c r="S27" s="38">
        <f t="shared" si="4"/>
        <v>1.2393000000000001</v>
      </c>
      <c r="T27" s="38">
        <f t="shared" si="10"/>
        <v>25.5</v>
      </c>
    </row>
    <row r="28" spans="1:20">
      <c r="A28" s="8" t="s">
        <v>70</v>
      </c>
      <c r="B28" s="203">
        <v>25.5</v>
      </c>
      <c r="C28" s="203">
        <v>25.5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10.638599999999999</v>
      </c>
      <c r="J28" s="22">
        <f t="shared" si="6"/>
        <v>5.9491499999999995</v>
      </c>
      <c r="K28" s="22">
        <f t="shared" si="7"/>
        <v>7.6729499999999993</v>
      </c>
      <c r="L28" s="22">
        <f t="shared" si="8"/>
        <v>1.2393000000000001</v>
      </c>
      <c r="M28" s="156">
        <f t="shared" si="9"/>
        <v>25.5</v>
      </c>
      <c r="N28" s="23"/>
      <c r="P28" s="38">
        <f t="shared" si="1"/>
        <v>10.638599999999999</v>
      </c>
      <c r="Q28" s="38">
        <f t="shared" si="2"/>
        <v>5.9491499999999995</v>
      </c>
      <c r="R28" s="38">
        <f t="shared" si="3"/>
        <v>7.6729499999999993</v>
      </c>
      <c r="S28" s="38">
        <f t="shared" si="4"/>
        <v>1.2393000000000001</v>
      </c>
      <c r="T28" s="38">
        <f t="shared" si="10"/>
        <v>25.5</v>
      </c>
    </row>
    <row r="29" spans="1:20">
      <c r="A29" s="8" t="s">
        <v>71</v>
      </c>
      <c r="B29" s="203">
        <v>25.5</v>
      </c>
      <c r="C29" s="203">
        <v>25.5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10.638599999999999</v>
      </c>
      <c r="J29" s="22">
        <f t="shared" si="6"/>
        <v>5.9491499999999995</v>
      </c>
      <c r="K29" s="22">
        <f t="shared" si="7"/>
        <v>7.6729499999999993</v>
      </c>
      <c r="L29" s="22">
        <f t="shared" si="8"/>
        <v>1.2393000000000001</v>
      </c>
      <c r="M29" s="156">
        <f t="shared" si="9"/>
        <v>25.5</v>
      </c>
      <c r="N29" s="23"/>
      <c r="P29" s="38">
        <f t="shared" si="1"/>
        <v>10.638599999999999</v>
      </c>
      <c r="Q29" s="38">
        <f t="shared" si="2"/>
        <v>5.9491499999999995</v>
      </c>
      <c r="R29" s="38">
        <f t="shared" si="3"/>
        <v>7.6729499999999993</v>
      </c>
      <c r="S29" s="38">
        <f t="shared" si="4"/>
        <v>1.2393000000000001</v>
      </c>
      <c r="T29" s="38">
        <f t="shared" si="10"/>
        <v>25.5</v>
      </c>
    </row>
    <row r="30" spans="1:20">
      <c r="A30" s="8" t="s">
        <v>72</v>
      </c>
      <c r="B30" s="203">
        <v>25.5</v>
      </c>
      <c r="C30" s="203">
        <v>25.5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10.638599999999999</v>
      </c>
      <c r="J30" s="22">
        <f t="shared" si="6"/>
        <v>5.9491499999999995</v>
      </c>
      <c r="K30" s="22">
        <f t="shared" si="7"/>
        <v>7.6729499999999993</v>
      </c>
      <c r="L30" s="22">
        <f t="shared" si="8"/>
        <v>1.2393000000000001</v>
      </c>
      <c r="M30" s="156">
        <f t="shared" si="9"/>
        <v>25.5</v>
      </c>
      <c r="N30" s="23"/>
      <c r="P30" s="38">
        <f t="shared" si="1"/>
        <v>10.638599999999999</v>
      </c>
      <c r="Q30" s="38">
        <f t="shared" si="2"/>
        <v>5.9491499999999995</v>
      </c>
      <c r="R30" s="38">
        <f t="shared" si="3"/>
        <v>7.6729499999999993</v>
      </c>
      <c r="S30" s="38">
        <f t="shared" si="4"/>
        <v>1.2393000000000001</v>
      </c>
      <c r="T30" s="38">
        <f t="shared" si="10"/>
        <v>25.5</v>
      </c>
    </row>
    <row r="31" spans="1:20">
      <c r="A31" s="8" t="s">
        <v>73</v>
      </c>
      <c r="B31" s="203">
        <v>25.5</v>
      </c>
      <c r="C31" s="203">
        <v>25.5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10.638599999999999</v>
      </c>
      <c r="J31" s="22">
        <f t="shared" si="6"/>
        <v>5.9491499999999995</v>
      </c>
      <c r="K31" s="22">
        <f t="shared" si="7"/>
        <v>7.6729499999999993</v>
      </c>
      <c r="L31" s="22">
        <f t="shared" si="8"/>
        <v>1.2393000000000001</v>
      </c>
      <c r="M31" s="156">
        <f t="shared" si="9"/>
        <v>25.5</v>
      </c>
      <c r="N31" s="23"/>
      <c r="P31" s="38">
        <f t="shared" si="1"/>
        <v>10.638599999999999</v>
      </c>
      <c r="Q31" s="38">
        <f t="shared" si="2"/>
        <v>5.9491499999999995</v>
      </c>
      <c r="R31" s="38">
        <f t="shared" si="3"/>
        <v>7.6729499999999993</v>
      </c>
      <c r="S31" s="38">
        <f t="shared" si="4"/>
        <v>1.2393000000000001</v>
      </c>
      <c r="T31" s="38">
        <f t="shared" si="10"/>
        <v>25.5</v>
      </c>
    </row>
    <row r="32" spans="1:20">
      <c r="A32" s="8" t="s">
        <v>74</v>
      </c>
      <c r="B32" s="203">
        <v>25.5</v>
      </c>
      <c r="C32" s="203">
        <v>25.5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10.638599999999999</v>
      </c>
      <c r="J32" s="22">
        <f t="shared" si="6"/>
        <v>5.9491499999999995</v>
      </c>
      <c r="K32" s="22">
        <f t="shared" si="7"/>
        <v>7.6729499999999993</v>
      </c>
      <c r="L32" s="22">
        <f t="shared" si="8"/>
        <v>1.2393000000000001</v>
      </c>
      <c r="M32" s="156">
        <f t="shared" si="9"/>
        <v>25.5</v>
      </c>
      <c r="N32" s="23"/>
      <c r="P32" s="38">
        <f t="shared" si="1"/>
        <v>10.638599999999999</v>
      </c>
      <c r="Q32" s="38">
        <f t="shared" si="2"/>
        <v>5.9491499999999995</v>
      </c>
      <c r="R32" s="38">
        <f t="shared" si="3"/>
        <v>7.6729499999999993</v>
      </c>
      <c r="S32" s="38">
        <f t="shared" si="4"/>
        <v>1.2393000000000001</v>
      </c>
      <c r="T32" s="38">
        <f t="shared" si="10"/>
        <v>25.5</v>
      </c>
    </row>
    <row r="33" spans="1:20">
      <c r="A33" s="8" t="s">
        <v>75</v>
      </c>
      <c r="B33" s="203">
        <v>25.5</v>
      </c>
      <c r="C33" s="203">
        <v>25.5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10.638599999999999</v>
      </c>
      <c r="J33" s="22">
        <f t="shared" si="6"/>
        <v>5.9491499999999995</v>
      </c>
      <c r="K33" s="22">
        <f t="shared" si="7"/>
        <v>7.6729499999999993</v>
      </c>
      <c r="L33" s="22">
        <f t="shared" si="8"/>
        <v>1.2393000000000001</v>
      </c>
      <c r="M33" s="156">
        <f t="shared" si="9"/>
        <v>25.5</v>
      </c>
      <c r="N33" s="23"/>
      <c r="P33" s="38">
        <f t="shared" si="1"/>
        <v>10.638599999999999</v>
      </c>
      <c r="Q33" s="38">
        <f t="shared" si="2"/>
        <v>5.9491499999999995</v>
      </c>
      <c r="R33" s="38">
        <f t="shared" si="3"/>
        <v>7.6729499999999993</v>
      </c>
      <c r="S33" s="38">
        <f t="shared" si="4"/>
        <v>1.2393000000000001</v>
      </c>
      <c r="T33" s="38">
        <f t="shared" si="10"/>
        <v>25.5</v>
      </c>
    </row>
    <row r="34" spans="1:20">
      <c r="A34" s="8" t="s">
        <v>76</v>
      </c>
      <c r="B34" s="203">
        <v>25.5</v>
      </c>
      <c r="C34" s="203">
        <v>25.5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10.638599999999999</v>
      </c>
      <c r="J34" s="22">
        <f t="shared" si="6"/>
        <v>5.9491499999999995</v>
      </c>
      <c r="K34" s="22">
        <f t="shared" si="7"/>
        <v>7.6729499999999993</v>
      </c>
      <c r="L34" s="22">
        <f t="shared" si="8"/>
        <v>1.2393000000000001</v>
      </c>
      <c r="M34" s="156">
        <f t="shared" si="9"/>
        <v>25.5</v>
      </c>
      <c r="N34" s="23"/>
      <c r="P34" s="38">
        <f t="shared" si="1"/>
        <v>10.638599999999999</v>
      </c>
      <c r="Q34" s="38">
        <f t="shared" si="2"/>
        <v>5.9491499999999995</v>
      </c>
      <c r="R34" s="38">
        <f t="shared" si="3"/>
        <v>7.6729499999999993</v>
      </c>
      <c r="S34" s="38">
        <f t="shared" si="4"/>
        <v>1.2393000000000001</v>
      </c>
      <c r="T34" s="38">
        <f t="shared" si="10"/>
        <v>25.5</v>
      </c>
    </row>
    <row r="35" spans="1:20">
      <c r="A35" s="8" t="s">
        <v>77</v>
      </c>
      <c r="B35" s="203">
        <v>25.5</v>
      </c>
      <c r="C35" s="203">
        <v>25.5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10.638599999999999</v>
      </c>
      <c r="J35" s="22">
        <f t="shared" si="6"/>
        <v>5.9491499999999995</v>
      </c>
      <c r="K35" s="22">
        <f t="shared" si="7"/>
        <v>7.6729499999999993</v>
      </c>
      <c r="L35" s="22">
        <f t="shared" si="8"/>
        <v>1.2393000000000001</v>
      </c>
      <c r="M35" s="156">
        <f t="shared" si="9"/>
        <v>25.5</v>
      </c>
      <c r="N35" s="23"/>
      <c r="P35" s="38">
        <f t="shared" ref="P35:P66" si="12">I35</f>
        <v>10.638599999999999</v>
      </c>
      <c r="Q35" s="38">
        <f t="shared" ref="Q35:Q66" si="13">J35</f>
        <v>5.9491499999999995</v>
      </c>
      <c r="R35" s="38">
        <f t="shared" ref="R35:R66" si="14">K35</f>
        <v>7.6729499999999993</v>
      </c>
      <c r="S35" s="38">
        <f t="shared" ref="S35:S66" si="15">L35</f>
        <v>1.2393000000000001</v>
      </c>
      <c r="T35" s="38">
        <f t="shared" si="10"/>
        <v>25.5</v>
      </c>
    </row>
    <row r="36" spans="1:20">
      <c r="A36" s="8" t="s">
        <v>78</v>
      </c>
      <c r="B36" s="203">
        <v>25.5</v>
      </c>
      <c r="C36" s="203">
        <v>25.5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10.638599999999999</v>
      </c>
      <c r="J36" s="22">
        <f t="shared" si="6"/>
        <v>5.9491499999999995</v>
      </c>
      <c r="K36" s="22">
        <f t="shared" si="7"/>
        <v>7.6729499999999993</v>
      </c>
      <c r="L36" s="22">
        <f t="shared" si="8"/>
        <v>1.2393000000000001</v>
      </c>
      <c r="M36" s="156">
        <f t="shared" si="9"/>
        <v>25.5</v>
      </c>
      <c r="N36" s="23"/>
      <c r="P36" s="38">
        <f t="shared" si="12"/>
        <v>10.638599999999999</v>
      </c>
      <c r="Q36" s="38">
        <f t="shared" si="13"/>
        <v>5.9491499999999995</v>
      </c>
      <c r="R36" s="38">
        <f t="shared" si="14"/>
        <v>7.6729499999999993</v>
      </c>
      <c r="S36" s="38">
        <f t="shared" si="15"/>
        <v>1.2393000000000001</v>
      </c>
      <c r="T36" s="38">
        <f t="shared" si="10"/>
        <v>25.5</v>
      </c>
    </row>
    <row r="37" spans="1:20">
      <c r="A37" s="8" t="s">
        <v>79</v>
      </c>
      <c r="B37" s="203">
        <v>25.5</v>
      </c>
      <c r="C37" s="203">
        <v>25.5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10.638599999999999</v>
      </c>
      <c r="J37" s="22">
        <f t="shared" si="6"/>
        <v>5.9491499999999995</v>
      </c>
      <c r="K37" s="22">
        <f t="shared" si="7"/>
        <v>7.6729499999999993</v>
      </c>
      <c r="L37" s="22">
        <f t="shared" si="8"/>
        <v>1.2393000000000001</v>
      </c>
      <c r="M37" s="156">
        <f t="shared" si="9"/>
        <v>25.5</v>
      </c>
      <c r="N37" s="23"/>
      <c r="P37" s="38">
        <f t="shared" si="12"/>
        <v>10.638599999999999</v>
      </c>
      <c r="Q37" s="38">
        <f t="shared" si="13"/>
        <v>5.9491499999999995</v>
      </c>
      <c r="R37" s="38">
        <f t="shared" si="14"/>
        <v>7.6729499999999993</v>
      </c>
      <c r="S37" s="38">
        <f t="shared" si="15"/>
        <v>1.2393000000000001</v>
      </c>
      <c r="T37" s="38">
        <f t="shared" si="10"/>
        <v>25.5</v>
      </c>
    </row>
    <row r="38" spans="1:20">
      <c r="A38" s="8" t="s">
        <v>80</v>
      </c>
      <c r="B38" s="203">
        <v>25.5</v>
      </c>
      <c r="C38" s="203">
        <v>25.5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10.638599999999999</v>
      </c>
      <c r="J38" s="22">
        <f t="shared" si="6"/>
        <v>5.9491499999999995</v>
      </c>
      <c r="K38" s="22">
        <f t="shared" si="7"/>
        <v>7.6729499999999993</v>
      </c>
      <c r="L38" s="22">
        <f t="shared" si="8"/>
        <v>1.2393000000000001</v>
      </c>
      <c r="M38" s="156">
        <f t="shared" si="9"/>
        <v>25.5</v>
      </c>
      <c r="N38" s="23"/>
      <c r="P38" s="38">
        <f t="shared" si="12"/>
        <v>10.638599999999999</v>
      </c>
      <c r="Q38" s="38">
        <f t="shared" si="13"/>
        <v>5.9491499999999995</v>
      </c>
      <c r="R38" s="38">
        <f t="shared" si="14"/>
        <v>7.6729499999999993</v>
      </c>
      <c r="S38" s="38">
        <f t="shared" si="15"/>
        <v>1.2393000000000001</v>
      </c>
      <c r="T38" s="38">
        <f t="shared" si="10"/>
        <v>25.5</v>
      </c>
    </row>
    <row r="39" spans="1:20">
      <c r="A39" s="8" t="s">
        <v>81</v>
      </c>
      <c r="B39" s="203">
        <v>25.5</v>
      </c>
      <c r="C39" s="203">
        <v>25.5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10.638599999999999</v>
      </c>
      <c r="J39" s="22">
        <f t="shared" si="6"/>
        <v>5.9491499999999995</v>
      </c>
      <c r="K39" s="22">
        <f t="shared" si="7"/>
        <v>7.6729499999999993</v>
      </c>
      <c r="L39" s="22">
        <f t="shared" si="8"/>
        <v>1.2393000000000001</v>
      </c>
      <c r="M39" s="156">
        <f t="shared" si="9"/>
        <v>25.5</v>
      </c>
      <c r="N39" s="23"/>
      <c r="P39" s="38">
        <f t="shared" si="12"/>
        <v>10.638599999999999</v>
      </c>
      <c r="Q39" s="38">
        <f t="shared" si="13"/>
        <v>5.9491499999999995</v>
      </c>
      <c r="R39" s="38">
        <f t="shared" si="14"/>
        <v>7.6729499999999993</v>
      </c>
      <c r="S39" s="38">
        <f t="shared" si="15"/>
        <v>1.2393000000000001</v>
      </c>
      <c r="T39" s="38">
        <f t="shared" si="10"/>
        <v>25.5</v>
      </c>
    </row>
    <row r="40" spans="1:20">
      <c r="A40" s="8" t="s">
        <v>82</v>
      </c>
      <c r="B40" s="203">
        <v>25.5</v>
      </c>
      <c r="C40" s="203">
        <v>25.5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10.638599999999999</v>
      </c>
      <c r="J40" s="22">
        <f t="shared" si="6"/>
        <v>5.9491499999999995</v>
      </c>
      <c r="K40" s="22">
        <f t="shared" si="7"/>
        <v>7.6729499999999993</v>
      </c>
      <c r="L40" s="22">
        <f t="shared" si="8"/>
        <v>1.2393000000000001</v>
      </c>
      <c r="M40" s="156">
        <f t="shared" si="9"/>
        <v>25.5</v>
      </c>
      <c r="N40" s="23"/>
      <c r="P40" s="38">
        <f t="shared" si="12"/>
        <v>10.638599999999999</v>
      </c>
      <c r="Q40" s="38">
        <f t="shared" si="13"/>
        <v>5.9491499999999995</v>
      </c>
      <c r="R40" s="38">
        <f t="shared" si="14"/>
        <v>7.6729499999999993</v>
      </c>
      <c r="S40" s="38">
        <f t="shared" si="15"/>
        <v>1.2393000000000001</v>
      </c>
      <c r="T40" s="38">
        <f t="shared" si="10"/>
        <v>25.5</v>
      </c>
    </row>
    <row r="41" spans="1:20">
      <c r="A41" s="8" t="s">
        <v>83</v>
      </c>
      <c r="B41" s="203">
        <v>25.5</v>
      </c>
      <c r="C41" s="203">
        <v>25.5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10.638599999999999</v>
      </c>
      <c r="J41" s="22">
        <f t="shared" si="6"/>
        <v>5.9491499999999995</v>
      </c>
      <c r="K41" s="22">
        <f t="shared" si="7"/>
        <v>7.6729499999999993</v>
      </c>
      <c r="L41" s="22">
        <f t="shared" si="8"/>
        <v>1.2393000000000001</v>
      </c>
      <c r="M41" s="156">
        <f t="shared" si="9"/>
        <v>25.5</v>
      </c>
      <c r="N41" s="23"/>
      <c r="P41" s="38">
        <f t="shared" si="12"/>
        <v>10.638599999999999</v>
      </c>
      <c r="Q41" s="38">
        <f t="shared" si="13"/>
        <v>5.9491499999999995</v>
      </c>
      <c r="R41" s="38">
        <f t="shared" si="14"/>
        <v>7.6729499999999993</v>
      </c>
      <c r="S41" s="38">
        <f t="shared" si="15"/>
        <v>1.2393000000000001</v>
      </c>
      <c r="T41" s="38">
        <f t="shared" si="10"/>
        <v>25.5</v>
      </c>
    </row>
    <row r="42" spans="1:20">
      <c r="A42" s="8" t="s">
        <v>84</v>
      </c>
      <c r="B42" s="203">
        <v>25.5</v>
      </c>
      <c r="C42" s="203">
        <v>25.5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10.638599999999999</v>
      </c>
      <c r="J42" s="22">
        <f t="shared" si="6"/>
        <v>5.9491499999999995</v>
      </c>
      <c r="K42" s="22">
        <f t="shared" si="7"/>
        <v>7.6729499999999993</v>
      </c>
      <c r="L42" s="22">
        <f t="shared" si="8"/>
        <v>1.2393000000000001</v>
      </c>
      <c r="M42" s="156">
        <f t="shared" si="9"/>
        <v>25.5</v>
      </c>
      <c r="N42" s="23"/>
      <c r="P42" s="38">
        <f t="shared" si="12"/>
        <v>10.638599999999999</v>
      </c>
      <c r="Q42" s="38">
        <f t="shared" si="13"/>
        <v>5.9491499999999995</v>
      </c>
      <c r="R42" s="38">
        <f t="shared" si="14"/>
        <v>7.6729499999999993</v>
      </c>
      <c r="S42" s="38">
        <f t="shared" si="15"/>
        <v>1.2393000000000001</v>
      </c>
      <c r="T42" s="38">
        <f t="shared" si="10"/>
        <v>25.5</v>
      </c>
    </row>
    <row r="43" spans="1:20">
      <c r="A43" s="8" t="s">
        <v>85</v>
      </c>
      <c r="B43" s="203">
        <v>25.5</v>
      </c>
      <c r="C43" s="203">
        <v>25.5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10.638599999999999</v>
      </c>
      <c r="J43" s="22">
        <f t="shared" si="6"/>
        <v>5.9491499999999995</v>
      </c>
      <c r="K43" s="22">
        <f t="shared" si="7"/>
        <v>7.6729499999999993</v>
      </c>
      <c r="L43" s="22">
        <f t="shared" si="8"/>
        <v>1.2393000000000001</v>
      </c>
      <c r="M43" s="156">
        <f t="shared" si="9"/>
        <v>25.5</v>
      </c>
      <c r="N43" s="23"/>
      <c r="P43" s="38">
        <f t="shared" si="12"/>
        <v>10.638599999999999</v>
      </c>
      <c r="Q43" s="38">
        <f t="shared" si="13"/>
        <v>5.9491499999999995</v>
      </c>
      <c r="R43" s="38">
        <f t="shared" si="14"/>
        <v>7.6729499999999993</v>
      </c>
      <c r="S43" s="38">
        <f t="shared" si="15"/>
        <v>1.2393000000000001</v>
      </c>
      <c r="T43" s="38">
        <f t="shared" si="10"/>
        <v>25.5</v>
      </c>
    </row>
    <row r="44" spans="1:20">
      <c r="A44" s="8" t="s">
        <v>86</v>
      </c>
      <c r="B44" s="203">
        <v>25.5</v>
      </c>
      <c r="C44" s="203">
        <v>25.5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10.638599999999999</v>
      </c>
      <c r="J44" s="22">
        <f t="shared" si="6"/>
        <v>5.9491499999999995</v>
      </c>
      <c r="K44" s="22">
        <f t="shared" si="7"/>
        <v>7.6729499999999993</v>
      </c>
      <c r="L44" s="22">
        <f t="shared" si="8"/>
        <v>1.2393000000000001</v>
      </c>
      <c r="M44" s="156">
        <f t="shared" si="9"/>
        <v>25.5</v>
      </c>
      <c r="N44" s="23"/>
      <c r="P44" s="38">
        <f t="shared" si="12"/>
        <v>10.638599999999999</v>
      </c>
      <c r="Q44" s="38">
        <f t="shared" si="13"/>
        <v>5.9491499999999995</v>
      </c>
      <c r="R44" s="38">
        <f t="shared" si="14"/>
        <v>7.6729499999999993</v>
      </c>
      <c r="S44" s="38">
        <f t="shared" si="15"/>
        <v>1.2393000000000001</v>
      </c>
      <c r="T44" s="38">
        <f t="shared" si="10"/>
        <v>25.5</v>
      </c>
    </row>
    <row r="45" spans="1:20">
      <c r="A45" s="8" t="s">
        <v>87</v>
      </c>
      <c r="B45" s="203">
        <v>25.5</v>
      </c>
      <c r="C45" s="203">
        <v>25.5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10.638599999999999</v>
      </c>
      <c r="J45" s="22">
        <f t="shared" si="6"/>
        <v>5.9491499999999995</v>
      </c>
      <c r="K45" s="22">
        <f t="shared" si="7"/>
        <v>7.6729499999999993</v>
      </c>
      <c r="L45" s="22">
        <f t="shared" si="8"/>
        <v>1.2393000000000001</v>
      </c>
      <c r="M45" s="156">
        <f t="shared" si="9"/>
        <v>25.5</v>
      </c>
      <c r="N45" s="23"/>
      <c r="P45" s="38">
        <f t="shared" si="12"/>
        <v>10.638599999999999</v>
      </c>
      <c r="Q45" s="38">
        <f t="shared" si="13"/>
        <v>5.9491499999999995</v>
      </c>
      <c r="R45" s="38">
        <f t="shared" si="14"/>
        <v>7.6729499999999993</v>
      </c>
      <c r="S45" s="38">
        <f t="shared" si="15"/>
        <v>1.2393000000000001</v>
      </c>
      <c r="T45" s="38">
        <f t="shared" si="10"/>
        <v>25.5</v>
      </c>
    </row>
    <row r="46" spans="1:20">
      <c r="A46" s="8" t="s">
        <v>88</v>
      </c>
      <c r="B46" s="203">
        <v>25.5</v>
      </c>
      <c r="C46" s="203">
        <v>25.5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10.638599999999999</v>
      </c>
      <c r="J46" s="22">
        <f t="shared" si="6"/>
        <v>5.9491499999999995</v>
      </c>
      <c r="K46" s="22">
        <f t="shared" si="7"/>
        <v>7.6729499999999993</v>
      </c>
      <c r="L46" s="22">
        <f t="shared" si="8"/>
        <v>1.2393000000000001</v>
      </c>
      <c r="M46" s="156">
        <f t="shared" si="9"/>
        <v>25.5</v>
      </c>
      <c r="N46" s="23"/>
      <c r="P46" s="38">
        <f t="shared" si="12"/>
        <v>10.638599999999999</v>
      </c>
      <c r="Q46" s="38">
        <f t="shared" si="13"/>
        <v>5.9491499999999995</v>
      </c>
      <c r="R46" s="38">
        <f t="shared" si="14"/>
        <v>7.6729499999999993</v>
      </c>
      <c r="S46" s="38">
        <f t="shared" si="15"/>
        <v>1.2393000000000001</v>
      </c>
      <c r="T46" s="38">
        <f t="shared" si="10"/>
        <v>25.5</v>
      </c>
    </row>
    <row r="47" spans="1:20">
      <c r="A47" s="8" t="s">
        <v>89</v>
      </c>
      <c r="B47" s="203">
        <v>25.5</v>
      </c>
      <c r="C47" s="203">
        <v>25.5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10.638599999999999</v>
      </c>
      <c r="J47" s="22">
        <f t="shared" si="6"/>
        <v>5.9491499999999995</v>
      </c>
      <c r="K47" s="22">
        <f t="shared" si="7"/>
        <v>7.6729499999999993</v>
      </c>
      <c r="L47" s="22">
        <f t="shared" si="8"/>
        <v>1.2393000000000001</v>
      </c>
      <c r="M47" s="156">
        <f t="shared" si="9"/>
        <v>25.5</v>
      </c>
      <c r="N47" s="23"/>
      <c r="P47" s="38">
        <f t="shared" si="12"/>
        <v>10.638599999999999</v>
      </c>
      <c r="Q47" s="38">
        <f t="shared" si="13"/>
        <v>5.9491499999999995</v>
      </c>
      <c r="R47" s="38">
        <f t="shared" si="14"/>
        <v>7.6729499999999993</v>
      </c>
      <c r="S47" s="38">
        <f t="shared" si="15"/>
        <v>1.2393000000000001</v>
      </c>
      <c r="T47" s="38">
        <f t="shared" si="10"/>
        <v>25.5</v>
      </c>
    </row>
    <row r="48" spans="1:20">
      <c r="A48" s="8" t="s">
        <v>90</v>
      </c>
      <c r="B48" s="203">
        <v>25.5</v>
      </c>
      <c r="C48" s="203">
        <v>25.5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10.638599999999999</v>
      </c>
      <c r="J48" s="22">
        <f t="shared" si="6"/>
        <v>5.9491499999999995</v>
      </c>
      <c r="K48" s="22">
        <f t="shared" si="7"/>
        <v>7.6729499999999993</v>
      </c>
      <c r="L48" s="22">
        <f t="shared" si="8"/>
        <v>1.2393000000000001</v>
      </c>
      <c r="M48" s="156">
        <f t="shared" si="9"/>
        <v>25.5</v>
      </c>
      <c r="N48" s="23"/>
      <c r="P48" s="38">
        <f t="shared" si="12"/>
        <v>10.638599999999999</v>
      </c>
      <c r="Q48" s="38">
        <f t="shared" si="13"/>
        <v>5.9491499999999995</v>
      </c>
      <c r="R48" s="38">
        <f t="shared" si="14"/>
        <v>7.6729499999999993</v>
      </c>
      <c r="S48" s="38">
        <f t="shared" si="15"/>
        <v>1.2393000000000001</v>
      </c>
      <c r="T48" s="38">
        <f t="shared" si="10"/>
        <v>25.5</v>
      </c>
    </row>
    <row r="49" spans="1:20">
      <c r="A49" s="8" t="s">
        <v>91</v>
      </c>
      <c r="B49" s="203">
        <v>25.5</v>
      </c>
      <c r="C49" s="203">
        <v>25.5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10.638599999999999</v>
      </c>
      <c r="J49" s="22">
        <f t="shared" si="6"/>
        <v>5.9491499999999995</v>
      </c>
      <c r="K49" s="22">
        <f t="shared" si="7"/>
        <v>7.6729499999999993</v>
      </c>
      <c r="L49" s="22">
        <f t="shared" si="8"/>
        <v>1.2393000000000001</v>
      </c>
      <c r="M49" s="156">
        <f t="shared" si="9"/>
        <v>25.5</v>
      </c>
      <c r="N49" s="23"/>
      <c r="P49" s="38">
        <f t="shared" si="12"/>
        <v>10.638599999999999</v>
      </c>
      <c r="Q49" s="38">
        <f t="shared" si="13"/>
        <v>5.9491499999999995</v>
      </c>
      <c r="R49" s="38">
        <f t="shared" si="14"/>
        <v>7.6729499999999993</v>
      </c>
      <c r="S49" s="38">
        <f t="shared" si="15"/>
        <v>1.2393000000000001</v>
      </c>
      <c r="T49" s="38">
        <f t="shared" si="10"/>
        <v>25.5</v>
      </c>
    </row>
    <row r="50" spans="1:20">
      <c r="A50" s="8" t="s">
        <v>92</v>
      </c>
      <c r="B50" s="203">
        <v>25.5</v>
      </c>
      <c r="C50" s="203">
        <v>25.5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10.638599999999999</v>
      </c>
      <c r="J50" s="22">
        <f t="shared" si="6"/>
        <v>5.9491499999999995</v>
      </c>
      <c r="K50" s="22">
        <f t="shared" si="7"/>
        <v>7.6729499999999993</v>
      </c>
      <c r="L50" s="22">
        <f t="shared" si="8"/>
        <v>1.2393000000000001</v>
      </c>
      <c r="M50" s="156">
        <f t="shared" si="9"/>
        <v>25.5</v>
      </c>
      <c r="N50" s="23"/>
      <c r="P50" s="38">
        <f t="shared" si="12"/>
        <v>10.638599999999999</v>
      </c>
      <c r="Q50" s="38">
        <f t="shared" si="13"/>
        <v>5.9491499999999995</v>
      </c>
      <c r="R50" s="38">
        <f t="shared" si="14"/>
        <v>7.6729499999999993</v>
      </c>
      <c r="S50" s="38">
        <f t="shared" si="15"/>
        <v>1.2393000000000001</v>
      </c>
      <c r="T50" s="38">
        <f t="shared" si="10"/>
        <v>25.5</v>
      </c>
    </row>
    <row r="51" spans="1:20">
      <c r="A51" s="8" t="s">
        <v>93</v>
      </c>
      <c r="B51" s="203">
        <v>25.5</v>
      </c>
      <c r="C51" s="203">
        <v>25.5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10.638599999999999</v>
      </c>
      <c r="J51" s="22">
        <f t="shared" si="6"/>
        <v>5.9491499999999995</v>
      </c>
      <c r="K51" s="22">
        <f t="shared" si="7"/>
        <v>7.6729499999999993</v>
      </c>
      <c r="L51" s="22">
        <f t="shared" si="8"/>
        <v>1.2393000000000001</v>
      </c>
      <c r="M51" s="156">
        <f t="shared" si="9"/>
        <v>25.5</v>
      </c>
      <c r="N51" s="23"/>
      <c r="P51" s="38">
        <f t="shared" si="12"/>
        <v>10.638599999999999</v>
      </c>
      <c r="Q51" s="38">
        <f t="shared" si="13"/>
        <v>5.9491499999999995</v>
      </c>
      <c r="R51" s="38">
        <f t="shared" si="14"/>
        <v>7.6729499999999993</v>
      </c>
      <c r="S51" s="38">
        <f t="shared" si="15"/>
        <v>1.2393000000000001</v>
      </c>
      <c r="T51" s="38">
        <f t="shared" si="10"/>
        <v>25.5</v>
      </c>
    </row>
    <row r="52" spans="1:20">
      <c r="A52" s="8" t="s">
        <v>94</v>
      </c>
      <c r="B52" s="203">
        <v>25.5</v>
      </c>
      <c r="C52" s="203">
        <v>25.5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10.638599999999999</v>
      </c>
      <c r="J52" s="22">
        <f t="shared" si="6"/>
        <v>5.9491499999999995</v>
      </c>
      <c r="K52" s="22">
        <f t="shared" si="7"/>
        <v>7.6729499999999993</v>
      </c>
      <c r="L52" s="22">
        <f t="shared" si="8"/>
        <v>1.2393000000000001</v>
      </c>
      <c r="M52" s="156">
        <f t="shared" si="9"/>
        <v>25.5</v>
      </c>
      <c r="N52" s="23"/>
      <c r="P52" s="38">
        <f t="shared" si="12"/>
        <v>10.638599999999999</v>
      </c>
      <c r="Q52" s="38">
        <f t="shared" si="13"/>
        <v>5.9491499999999995</v>
      </c>
      <c r="R52" s="38">
        <f t="shared" si="14"/>
        <v>7.6729499999999993</v>
      </c>
      <c r="S52" s="38">
        <f t="shared" si="15"/>
        <v>1.2393000000000001</v>
      </c>
      <c r="T52" s="38">
        <f t="shared" si="10"/>
        <v>25.5</v>
      </c>
    </row>
    <row r="53" spans="1:20">
      <c r="A53" s="8" t="s">
        <v>95</v>
      </c>
      <c r="B53" s="203">
        <v>25.5</v>
      </c>
      <c r="C53" s="203">
        <v>25.5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10.638599999999999</v>
      </c>
      <c r="J53" s="22">
        <f t="shared" si="6"/>
        <v>5.9491499999999995</v>
      </c>
      <c r="K53" s="22">
        <f t="shared" si="7"/>
        <v>7.6729499999999993</v>
      </c>
      <c r="L53" s="22">
        <f t="shared" si="8"/>
        <v>1.2393000000000001</v>
      </c>
      <c r="M53" s="156">
        <f t="shared" si="9"/>
        <v>25.5</v>
      </c>
      <c r="N53" s="23"/>
      <c r="P53" s="38">
        <f t="shared" si="12"/>
        <v>10.638599999999999</v>
      </c>
      <c r="Q53" s="38">
        <f t="shared" si="13"/>
        <v>5.9491499999999995</v>
      </c>
      <c r="R53" s="38">
        <f t="shared" si="14"/>
        <v>7.6729499999999993</v>
      </c>
      <c r="S53" s="38">
        <f t="shared" si="15"/>
        <v>1.2393000000000001</v>
      </c>
      <c r="T53" s="38">
        <f t="shared" si="10"/>
        <v>25.5</v>
      </c>
    </row>
    <row r="54" spans="1:20">
      <c r="A54" s="8" t="s">
        <v>96</v>
      </c>
      <c r="B54" s="203">
        <v>25.5</v>
      </c>
      <c r="C54" s="203">
        <v>25.5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10.638599999999999</v>
      </c>
      <c r="J54" s="22">
        <f t="shared" si="6"/>
        <v>5.9491499999999995</v>
      </c>
      <c r="K54" s="22">
        <f t="shared" si="7"/>
        <v>7.6729499999999993</v>
      </c>
      <c r="L54" s="22">
        <f t="shared" si="8"/>
        <v>1.2393000000000001</v>
      </c>
      <c r="M54" s="156">
        <f t="shared" si="9"/>
        <v>25.5</v>
      </c>
      <c r="N54" s="23"/>
      <c r="P54" s="38">
        <f t="shared" si="12"/>
        <v>10.638599999999999</v>
      </c>
      <c r="Q54" s="38">
        <f t="shared" si="13"/>
        <v>5.9491499999999995</v>
      </c>
      <c r="R54" s="38">
        <f t="shared" si="14"/>
        <v>7.6729499999999993</v>
      </c>
      <c r="S54" s="38">
        <f t="shared" si="15"/>
        <v>1.2393000000000001</v>
      </c>
      <c r="T54" s="38">
        <f t="shared" si="10"/>
        <v>25.5</v>
      </c>
    </row>
    <row r="55" spans="1:20">
      <c r="A55" s="8" t="s">
        <v>97</v>
      </c>
      <c r="B55" s="203">
        <v>25.5</v>
      </c>
      <c r="C55" s="203">
        <v>25.5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10.638599999999999</v>
      </c>
      <c r="J55" s="22">
        <f t="shared" si="6"/>
        <v>5.9491499999999995</v>
      </c>
      <c r="K55" s="22">
        <f t="shared" si="7"/>
        <v>7.6729499999999993</v>
      </c>
      <c r="L55" s="22">
        <f t="shared" si="8"/>
        <v>1.2393000000000001</v>
      </c>
      <c r="M55" s="156">
        <f t="shared" si="9"/>
        <v>25.5</v>
      </c>
      <c r="N55" s="23"/>
      <c r="P55" s="38">
        <f t="shared" si="12"/>
        <v>10.638599999999999</v>
      </c>
      <c r="Q55" s="38">
        <f t="shared" si="13"/>
        <v>5.9491499999999995</v>
      </c>
      <c r="R55" s="38">
        <f t="shared" si="14"/>
        <v>7.6729499999999993</v>
      </c>
      <c r="S55" s="38">
        <f t="shared" si="15"/>
        <v>1.2393000000000001</v>
      </c>
      <c r="T55" s="38">
        <f t="shared" si="10"/>
        <v>25.5</v>
      </c>
    </row>
    <row r="56" spans="1:20">
      <c r="A56" s="8" t="s">
        <v>98</v>
      </c>
      <c r="B56" s="203">
        <v>25.5</v>
      </c>
      <c r="C56" s="203">
        <v>25.5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10.638599999999999</v>
      </c>
      <c r="J56" s="22">
        <f t="shared" si="6"/>
        <v>5.9491499999999995</v>
      </c>
      <c r="K56" s="22">
        <f t="shared" si="7"/>
        <v>7.6729499999999993</v>
      </c>
      <c r="L56" s="22">
        <f t="shared" si="8"/>
        <v>1.2393000000000001</v>
      </c>
      <c r="M56" s="156">
        <f t="shared" si="9"/>
        <v>25.5</v>
      </c>
      <c r="N56" s="23"/>
      <c r="P56" s="38">
        <f t="shared" si="12"/>
        <v>10.638599999999999</v>
      </c>
      <c r="Q56" s="38">
        <f t="shared" si="13"/>
        <v>5.9491499999999995</v>
      </c>
      <c r="R56" s="38">
        <f t="shared" si="14"/>
        <v>7.6729499999999993</v>
      </c>
      <c r="S56" s="38">
        <f t="shared" si="15"/>
        <v>1.2393000000000001</v>
      </c>
      <c r="T56" s="38">
        <f t="shared" si="10"/>
        <v>25.5</v>
      </c>
    </row>
    <row r="57" spans="1:20">
      <c r="A57" s="8" t="s">
        <v>99</v>
      </c>
      <c r="B57" s="203">
        <v>25.5</v>
      </c>
      <c r="C57" s="203">
        <v>25.5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10.638599999999999</v>
      </c>
      <c r="J57" s="22">
        <f t="shared" si="6"/>
        <v>5.9491499999999995</v>
      </c>
      <c r="K57" s="22">
        <f t="shared" si="7"/>
        <v>7.6729499999999993</v>
      </c>
      <c r="L57" s="22">
        <f t="shared" si="8"/>
        <v>1.2393000000000001</v>
      </c>
      <c r="M57" s="156">
        <f t="shared" si="9"/>
        <v>25.5</v>
      </c>
      <c r="N57" s="23"/>
      <c r="P57" s="38">
        <f t="shared" si="12"/>
        <v>10.638599999999999</v>
      </c>
      <c r="Q57" s="38">
        <f t="shared" si="13"/>
        <v>5.9491499999999995</v>
      </c>
      <c r="R57" s="38">
        <f t="shared" si="14"/>
        <v>7.6729499999999993</v>
      </c>
      <c r="S57" s="38">
        <f t="shared" si="15"/>
        <v>1.2393000000000001</v>
      </c>
      <c r="T57" s="38">
        <f t="shared" si="10"/>
        <v>25.5</v>
      </c>
    </row>
    <row r="58" spans="1:20">
      <c r="A58" s="8" t="s">
        <v>100</v>
      </c>
      <c r="B58" s="203">
        <v>25.5</v>
      </c>
      <c r="C58" s="203">
        <v>25.5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10.638599999999999</v>
      </c>
      <c r="J58" s="22">
        <f t="shared" si="6"/>
        <v>5.9491499999999995</v>
      </c>
      <c r="K58" s="22">
        <f t="shared" si="7"/>
        <v>7.6729499999999993</v>
      </c>
      <c r="L58" s="22">
        <f t="shared" si="8"/>
        <v>1.2393000000000001</v>
      </c>
      <c r="M58" s="156">
        <f t="shared" si="9"/>
        <v>25.5</v>
      </c>
      <c r="N58" s="23"/>
      <c r="P58" s="38">
        <f t="shared" si="12"/>
        <v>10.638599999999999</v>
      </c>
      <c r="Q58" s="38">
        <f t="shared" si="13"/>
        <v>5.9491499999999995</v>
      </c>
      <c r="R58" s="38">
        <f t="shared" si="14"/>
        <v>7.6729499999999993</v>
      </c>
      <c r="S58" s="38">
        <f t="shared" si="15"/>
        <v>1.2393000000000001</v>
      </c>
      <c r="T58" s="38">
        <f t="shared" si="10"/>
        <v>25.5</v>
      </c>
    </row>
    <row r="59" spans="1:20">
      <c r="A59" s="8" t="s">
        <v>101</v>
      </c>
      <c r="B59" s="203">
        <v>25.5</v>
      </c>
      <c r="C59" s="203">
        <v>25.5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10.638599999999999</v>
      </c>
      <c r="J59" s="22">
        <f t="shared" si="6"/>
        <v>5.9491499999999995</v>
      </c>
      <c r="K59" s="22">
        <f t="shared" si="7"/>
        <v>7.6729499999999993</v>
      </c>
      <c r="L59" s="22">
        <f t="shared" si="8"/>
        <v>1.2393000000000001</v>
      </c>
      <c r="M59" s="156">
        <f t="shared" si="9"/>
        <v>25.5</v>
      </c>
      <c r="N59" s="23"/>
      <c r="P59" s="38">
        <f t="shared" si="12"/>
        <v>10.638599999999999</v>
      </c>
      <c r="Q59" s="38">
        <f t="shared" si="13"/>
        <v>5.9491499999999995</v>
      </c>
      <c r="R59" s="38">
        <f t="shared" si="14"/>
        <v>7.6729499999999993</v>
      </c>
      <c r="S59" s="38">
        <f t="shared" si="15"/>
        <v>1.2393000000000001</v>
      </c>
      <c r="T59" s="38">
        <f t="shared" si="10"/>
        <v>25.5</v>
      </c>
    </row>
    <row r="60" spans="1:20">
      <c r="A60" s="8" t="s">
        <v>102</v>
      </c>
      <c r="B60" s="203">
        <v>25.5</v>
      </c>
      <c r="C60" s="203">
        <v>25.5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10.638599999999999</v>
      </c>
      <c r="J60" s="22">
        <f t="shared" si="6"/>
        <v>5.9491499999999995</v>
      </c>
      <c r="K60" s="22">
        <f t="shared" si="7"/>
        <v>7.6729499999999993</v>
      </c>
      <c r="L60" s="22">
        <f t="shared" si="8"/>
        <v>1.2393000000000001</v>
      </c>
      <c r="M60" s="156">
        <f t="shared" si="9"/>
        <v>25.5</v>
      </c>
      <c r="N60" s="23"/>
      <c r="P60" s="38">
        <f t="shared" si="12"/>
        <v>10.638599999999999</v>
      </c>
      <c r="Q60" s="38">
        <f t="shared" si="13"/>
        <v>5.9491499999999995</v>
      </c>
      <c r="R60" s="38">
        <f t="shared" si="14"/>
        <v>7.6729499999999993</v>
      </c>
      <c r="S60" s="38">
        <f t="shared" si="15"/>
        <v>1.2393000000000001</v>
      </c>
      <c r="T60" s="38">
        <f t="shared" si="10"/>
        <v>25.5</v>
      </c>
    </row>
    <row r="61" spans="1:20">
      <c r="A61" s="8" t="s">
        <v>103</v>
      </c>
      <c r="B61" s="203">
        <v>25.5</v>
      </c>
      <c r="C61" s="203">
        <v>25.5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10.638599999999999</v>
      </c>
      <c r="J61" s="22">
        <f t="shared" si="6"/>
        <v>5.9491499999999995</v>
      </c>
      <c r="K61" s="22">
        <f t="shared" si="7"/>
        <v>7.6729499999999993</v>
      </c>
      <c r="L61" s="22">
        <f t="shared" si="8"/>
        <v>1.2393000000000001</v>
      </c>
      <c r="M61" s="156">
        <f t="shared" si="9"/>
        <v>25.5</v>
      </c>
      <c r="N61" s="23"/>
      <c r="P61" s="38">
        <f t="shared" si="12"/>
        <v>10.638599999999999</v>
      </c>
      <c r="Q61" s="38">
        <f t="shared" si="13"/>
        <v>5.9491499999999995</v>
      </c>
      <c r="R61" s="38">
        <f t="shared" si="14"/>
        <v>7.6729499999999993</v>
      </c>
      <c r="S61" s="38">
        <f t="shared" si="15"/>
        <v>1.2393000000000001</v>
      </c>
      <c r="T61" s="38">
        <f t="shared" si="10"/>
        <v>25.5</v>
      </c>
    </row>
    <row r="62" spans="1:20">
      <c r="A62" s="8" t="s">
        <v>104</v>
      </c>
      <c r="B62" s="203">
        <v>25.5</v>
      </c>
      <c r="C62" s="203">
        <v>25.5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10.638599999999999</v>
      </c>
      <c r="J62" s="22">
        <f t="shared" si="6"/>
        <v>5.9491499999999995</v>
      </c>
      <c r="K62" s="22">
        <f t="shared" si="7"/>
        <v>7.6729499999999993</v>
      </c>
      <c r="L62" s="22">
        <f t="shared" si="8"/>
        <v>1.2393000000000001</v>
      </c>
      <c r="M62" s="156">
        <f t="shared" si="9"/>
        <v>25.5</v>
      </c>
      <c r="N62" s="23"/>
      <c r="P62" s="38">
        <f t="shared" si="12"/>
        <v>10.638599999999999</v>
      </c>
      <c r="Q62" s="38">
        <f t="shared" si="13"/>
        <v>5.9491499999999995</v>
      </c>
      <c r="R62" s="38">
        <f t="shared" si="14"/>
        <v>7.6729499999999993</v>
      </c>
      <c r="S62" s="38">
        <f t="shared" si="15"/>
        <v>1.2393000000000001</v>
      </c>
      <c r="T62" s="38">
        <f t="shared" si="10"/>
        <v>25.5</v>
      </c>
    </row>
    <row r="63" spans="1:20">
      <c r="A63" s="8" t="s">
        <v>105</v>
      </c>
      <c r="B63" s="203">
        <v>25.5</v>
      </c>
      <c r="C63" s="203">
        <v>25.5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10.638599999999999</v>
      </c>
      <c r="J63" s="22">
        <f t="shared" si="6"/>
        <v>5.9491499999999995</v>
      </c>
      <c r="K63" s="22">
        <f t="shared" si="7"/>
        <v>7.6729499999999993</v>
      </c>
      <c r="L63" s="22">
        <f t="shared" si="8"/>
        <v>1.2393000000000001</v>
      </c>
      <c r="M63" s="156">
        <f t="shared" si="9"/>
        <v>25.5</v>
      </c>
      <c r="N63" s="23"/>
      <c r="P63" s="38">
        <f t="shared" si="12"/>
        <v>10.638599999999999</v>
      </c>
      <c r="Q63" s="38">
        <f t="shared" si="13"/>
        <v>5.9491499999999995</v>
      </c>
      <c r="R63" s="38">
        <f t="shared" si="14"/>
        <v>7.6729499999999993</v>
      </c>
      <c r="S63" s="38">
        <f t="shared" si="15"/>
        <v>1.2393000000000001</v>
      </c>
      <c r="T63" s="38">
        <f t="shared" si="10"/>
        <v>25.5</v>
      </c>
    </row>
    <row r="64" spans="1:20">
      <c r="A64" s="8" t="s">
        <v>106</v>
      </c>
      <c r="B64" s="203">
        <v>25.5</v>
      </c>
      <c r="C64" s="203">
        <v>25.5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10.638599999999999</v>
      </c>
      <c r="J64" s="22">
        <f t="shared" si="6"/>
        <v>5.9491499999999995</v>
      </c>
      <c r="K64" s="22">
        <f t="shared" si="7"/>
        <v>7.6729499999999993</v>
      </c>
      <c r="L64" s="22">
        <f t="shared" si="8"/>
        <v>1.2393000000000001</v>
      </c>
      <c r="M64" s="156">
        <f t="shared" si="9"/>
        <v>25.5</v>
      </c>
      <c r="N64" s="23"/>
      <c r="P64" s="38">
        <f t="shared" si="12"/>
        <v>10.638599999999999</v>
      </c>
      <c r="Q64" s="38">
        <f t="shared" si="13"/>
        <v>5.9491499999999995</v>
      </c>
      <c r="R64" s="38">
        <f t="shared" si="14"/>
        <v>7.6729499999999993</v>
      </c>
      <c r="S64" s="38">
        <f t="shared" si="15"/>
        <v>1.2393000000000001</v>
      </c>
      <c r="T64" s="38">
        <f t="shared" si="10"/>
        <v>25.5</v>
      </c>
    </row>
    <row r="65" spans="1:20">
      <c r="A65" s="8" t="s">
        <v>107</v>
      </c>
      <c r="B65" s="203">
        <v>25.5</v>
      </c>
      <c r="C65" s="203">
        <v>25.5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10.638599999999999</v>
      </c>
      <c r="J65" s="22">
        <f t="shared" si="6"/>
        <v>5.9491499999999995</v>
      </c>
      <c r="K65" s="22">
        <f t="shared" si="7"/>
        <v>7.6729499999999993</v>
      </c>
      <c r="L65" s="22">
        <f t="shared" si="8"/>
        <v>1.2393000000000001</v>
      </c>
      <c r="M65" s="156">
        <f t="shared" si="9"/>
        <v>25.5</v>
      </c>
      <c r="N65" s="23"/>
      <c r="P65" s="38">
        <f t="shared" si="12"/>
        <v>10.638599999999999</v>
      </c>
      <c r="Q65" s="38">
        <f t="shared" si="13"/>
        <v>5.9491499999999995</v>
      </c>
      <c r="R65" s="38">
        <f t="shared" si="14"/>
        <v>7.6729499999999993</v>
      </c>
      <c r="S65" s="38">
        <f t="shared" si="15"/>
        <v>1.2393000000000001</v>
      </c>
      <c r="T65" s="38">
        <f t="shared" si="10"/>
        <v>25.5</v>
      </c>
    </row>
    <row r="66" spans="1:20">
      <c r="A66" s="8" t="s">
        <v>108</v>
      </c>
      <c r="B66" s="203">
        <v>25.5</v>
      </c>
      <c r="C66" s="203">
        <v>25.5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10.638599999999999</v>
      </c>
      <c r="J66" s="22">
        <f t="shared" si="6"/>
        <v>5.9491499999999995</v>
      </c>
      <c r="K66" s="22">
        <f t="shared" si="7"/>
        <v>7.6729499999999993</v>
      </c>
      <c r="L66" s="22">
        <f t="shared" si="8"/>
        <v>1.2393000000000001</v>
      </c>
      <c r="M66" s="156">
        <f t="shared" si="9"/>
        <v>25.5</v>
      </c>
      <c r="N66" s="23"/>
      <c r="P66" s="38">
        <f t="shared" si="12"/>
        <v>10.638599999999999</v>
      </c>
      <c r="Q66" s="38">
        <f t="shared" si="13"/>
        <v>5.9491499999999995</v>
      </c>
      <c r="R66" s="38">
        <f t="shared" si="14"/>
        <v>7.6729499999999993</v>
      </c>
      <c r="S66" s="38">
        <f t="shared" si="15"/>
        <v>1.2393000000000001</v>
      </c>
      <c r="T66" s="38">
        <f t="shared" si="10"/>
        <v>25.5</v>
      </c>
    </row>
    <row r="67" spans="1:20">
      <c r="A67" s="8" t="s">
        <v>109</v>
      </c>
      <c r="B67" s="203">
        <v>25.5</v>
      </c>
      <c r="C67" s="203">
        <v>25.5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10.638599999999999</v>
      </c>
      <c r="J67" s="22">
        <f t="shared" si="6"/>
        <v>5.9491499999999995</v>
      </c>
      <c r="K67" s="22">
        <f t="shared" si="7"/>
        <v>7.6729499999999993</v>
      </c>
      <c r="L67" s="22">
        <f t="shared" si="8"/>
        <v>1.2393000000000001</v>
      </c>
      <c r="M67" s="156">
        <f t="shared" si="9"/>
        <v>25.5</v>
      </c>
      <c r="N67" s="23"/>
      <c r="P67" s="38">
        <f t="shared" ref="P67:P98" si="17">I67</f>
        <v>10.638599999999999</v>
      </c>
      <c r="Q67" s="38">
        <f t="shared" ref="Q67:Q98" si="18">J67</f>
        <v>5.9491499999999995</v>
      </c>
      <c r="R67" s="38">
        <f t="shared" ref="R67:R98" si="19">K67</f>
        <v>7.6729499999999993</v>
      </c>
      <c r="S67" s="38">
        <f t="shared" ref="S67:S98" si="20">L67</f>
        <v>1.2393000000000001</v>
      </c>
      <c r="T67" s="38">
        <f t="shared" si="10"/>
        <v>25.5</v>
      </c>
    </row>
    <row r="68" spans="1:20">
      <c r="A68" s="8" t="s">
        <v>110</v>
      </c>
      <c r="B68" s="203">
        <v>25.5</v>
      </c>
      <c r="C68" s="203">
        <v>25.5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10.638599999999999</v>
      </c>
      <c r="J68" s="22">
        <f t="shared" ref="J68:J98" si="22">C68*E68/100</f>
        <v>5.9491499999999995</v>
      </c>
      <c r="K68" s="22">
        <f t="shared" ref="K68:K98" si="23">C68*F68/100</f>
        <v>7.6729499999999993</v>
      </c>
      <c r="L68" s="22">
        <f t="shared" ref="L68:L98" si="24">C68*G68/100</f>
        <v>1.2393000000000001</v>
      </c>
      <c r="M68" s="156">
        <f t="shared" ref="M68:M98" si="25">SUM(I68:L68)</f>
        <v>25.5</v>
      </c>
      <c r="N68" s="23"/>
      <c r="P68" s="38">
        <f t="shared" si="17"/>
        <v>10.638599999999999</v>
      </c>
      <c r="Q68" s="38">
        <f t="shared" si="18"/>
        <v>5.9491499999999995</v>
      </c>
      <c r="R68" s="38">
        <f t="shared" si="19"/>
        <v>7.6729499999999993</v>
      </c>
      <c r="S68" s="38">
        <f t="shared" si="20"/>
        <v>1.2393000000000001</v>
      </c>
      <c r="T68" s="38">
        <f t="shared" ref="T68:T99" si="26">SUM(P68:S68)</f>
        <v>25.5</v>
      </c>
    </row>
    <row r="69" spans="1:20">
      <c r="A69" s="8" t="s">
        <v>111</v>
      </c>
      <c r="B69" s="203">
        <v>25.5</v>
      </c>
      <c r="C69" s="203">
        <v>25.5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10.638599999999999</v>
      </c>
      <c r="J69" s="22">
        <f t="shared" si="22"/>
        <v>5.9491499999999995</v>
      </c>
      <c r="K69" s="22">
        <f t="shared" si="23"/>
        <v>7.6729499999999993</v>
      </c>
      <c r="L69" s="22">
        <f t="shared" si="24"/>
        <v>1.2393000000000001</v>
      </c>
      <c r="M69" s="156">
        <f t="shared" si="25"/>
        <v>25.5</v>
      </c>
      <c r="N69" s="23"/>
      <c r="P69" s="38">
        <f t="shared" si="17"/>
        <v>10.638599999999999</v>
      </c>
      <c r="Q69" s="38">
        <f t="shared" si="18"/>
        <v>5.9491499999999995</v>
      </c>
      <c r="R69" s="38">
        <f t="shared" si="19"/>
        <v>7.6729499999999993</v>
      </c>
      <c r="S69" s="38">
        <f t="shared" si="20"/>
        <v>1.2393000000000001</v>
      </c>
      <c r="T69" s="38">
        <f t="shared" si="26"/>
        <v>25.5</v>
      </c>
    </row>
    <row r="70" spans="1:20">
      <c r="A70" s="8" t="s">
        <v>112</v>
      </c>
      <c r="B70" s="203">
        <v>25.5</v>
      </c>
      <c r="C70" s="203">
        <v>25.5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10.638599999999999</v>
      </c>
      <c r="J70" s="22">
        <f t="shared" si="22"/>
        <v>5.9491499999999995</v>
      </c>
      <c r="K70" s="22">
        <f t="shared" si="23"/>
        <v>7.6729499999999993</v>
      </c>
      <c r="L70" s="22">
        <f t="shared" si="24"/>
        <v>1.2393000000000001</v>
      </c>
      <c r="M70" s="156">
        <f t="shared" si="25"/>
        <v>25.5</v>
      </c>
      <c r="N70" s="23"/>
      <c r="P70" s="38">
        <f t="shared" si="17"/>
        <v>10.638599999999999</v>
      </c>
      <c r="Q70" s="38">
        <f t="shared" si="18"/>
        <v>5.9491499999999995</v>
      </c>
      <c r="R70" s="38">
        <f t="shared" si="19"/>
        <v>7.6729499999999993</v>
      </c>
      <c r="S70" s="38">
        <f t="shared" si="20"/>
        <v>1.2393000000000001</v>
      </c>
      <c r="T70" s="38">
        <f t="shared" si="26"/>
        <v>25.5</v>
      </c>
    </row>
    <row r="71" spans="1:20">
      <c r="A71" s="8" t="s">
        <v>113</v>
      </c>
      <c r="B71" s="203">
        <v>25.5</v>
      </c>
      <c r="C71" s="203">
        <v>25.5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10.638599999999999</v>
      </c>
      <c r="J71" s="22">
        <f t="shared" si="22"/>
        <v>5.9491499999999995</v>
      </c>
      <c r="K71" s="22">
        <f t="shared" si="23"/>
        <v>7.6729499999999993</v>
      </c>
      <c r="L71" s="22">
        <f t="shared" si="24"/>
        <v>1.2393000000000001</v>
      </c>
      <c r="M71" s="156">
        <f t="shared" si="25"/>
        <v>25.5</v>
      </c>
      <c r="N71" s="23"/>
      <c r="P71" s="38">
        <f t="shared" si="17"/>
        <v>10.638599999999999</v>
      </c>
      <c r="Q71" s="38">
        <f t="shared" si="18"/>
        <v>5.9491499999999995</v>
      </c>
      <c r="R71" s="38">
        <f t="shared" si="19"/>
        <v>7.6729499999999993</v>
      </c>
      <c r="S71" s="38">
        <f t="shared" si="20"/>
        <v>1.2393000000000001</v>
      </c>
      <c r="T71" s="38">
        <f t="shared" si="26"/>
        <v>25.5</v>
      </c>
    </row>
    <row r="72" spans="1:20">
      <c r="A72" s="8" t="s">
        <v>114</v>
      </c>
      <c r="B72" s="203">
        <v>25.5</v>
      </c>
      <c r="C72" s="203">
        <v>25.5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10.638599999999999</v>
      </c>
      <c r="J72" s="22">
        <f t="shared" si="22"/>
        <v>5.9491499999999995</v>
      </c>
      <c r="K72" s="22">
        <f t="shared" si="23"/>
        <v>7.6729499999999993</v>
      </c>
      <c r="L72" s="22">
        <f t="shared" si="24"/>
        <v>1.2393000000000001</v>
      </c>
      <c r="M72" s="156">
        <f t="shared" si="25"/>
        <v>25.5</v>
      </c>
      <c r="N72" s="23"/>
      <c r="P72" s="38">
        <f t="shared" si="17"/>
        <v>10.638599999999999</v>
      </c>
      <c r="Q72" s="38">
        <f t="shared" si="18"/>
        <v>5.9491499999999995</v>
      </c>
      <c r="R72" s="38">
        <f t="shared" si="19"/>
        <v>7.6729499999999993</v>
      </c>
      <c r="S72" s="38">
        <f t="shared" si="20"/>
        <v>1.2393000000000001</v>
      </c>
      <c r="T72" s="38">
        <f t="shared" si="26"/>
        <v>25.5</v>
      </c>
    </row>
    <row r="73" spans="1:20">
      <c r="A73" s="8" t="s">
        <v>115</v>
      </c>
      <c r="B73" s="203">
        <v>25.5</v>
      </c>
      <c r="C73" s="203">
        <v>25.5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10.638599999999999</v>
      </c>
      <c r="J73" s="22">
        <f t="shared" si="22"/>
        <v>5.9491499999999995</v>
      </c>
      <c r="K73" s="22">
        <f t="shared" si="23"/>
        <v>7.6729499999999993</v>
      </c>
      <c r="L73" s="22">
        <f t="shared" si="24"/>
        <v>1.2393000000000001</v>
      </c>
      <c r="M73" s="156">
        <f t="shared" si="25"/>
        <v>25.5</v>
      </c>
      <c r="N73" s="23"/>
      <c r="P73" s="38">
        <f t="shared" si="17"/>
        <v>10.638599999999999</v>
      </c>
      <c r="Q73" s="38">
        <f t="shared" si="18"/>
        <v>5.9491499999999995</v>
      </c>
      <c r="R73" s="38">
        <f t="shared" si="19"/>
        <v>7.6729499999999993</v>
      </c>
      <c r="S73" s="38">
        <f t="shared" si="20"/>
        <v>1.2393000000000001</v>
      </c>
      <c r="T73" s="38">
        <f t="shared" si="26"/>
        <v>25.5</v>
      </c>
    </row>
    <row r="74" spans="1:20">
      <c r="A74" s="8" t="s">
        <v>116</v>
      </c>
      <c r="B74" s="203">
        <v>25.5</v>
      </c>
      <c r="C74" s="203">
        <v>25.5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10.638599999999999</v>
      </c>
      <c r="J74" s="22">
        <f t="shared" si="22"/>
        <v>5.9491499999999995</v>
      </c>
      <c r="K74" s="22">
        <f t="shared" si="23"/>
        <v>7.6729499999999993</v>
      </c>
      <c r="L74" s="22">
        <f t="shared" si="24"/>
        <v>1.2393000000000001</v>
      </c>
      <c r="M74" s="156">
        <f t="shared" si="25"/>
        <v>25.5</v>
      </c>
      <c r="N74" s="23"/>
      <c r="P74" s="38">
        <f t="shared" si="17"/>
        <v>10.638599999999999</v>
      </c>
      <c r="Q74" s="38">
        <f t="shared" si="18"/>
        <v>5.9491499999999995</v>
      </c>
      <c r="R74" s="38">
        <f t="shared" si="19"/>
        <v>7.6729499999999993</v>
      </c>
      <c r="S74" s="38">
        <f t="shared" si="20"/>
        <v>1.2393000000000001</v>
      </c>
      <c r="T74" s="38">
        <f t="shared" si="26"/>
        <v>25.5</v>
      </c>
    </row>
    <row r="75" spans="1:20">
      <c r="A75" s="8" t="s">
        <v>117</v>
      </c>
      <c r="B75" s="203">
        <v>25.5</v>
      </c>
      <c r="C75" s="203">
        <v>25.5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10.638599999999999</v>
      </c>
      <c r="J75" s="22">
        <f t="shared" si="22"/>
        <v>5.9491499999999995</v>
      </c>
      <c r="K75" s="22">
        <f t="shared" si="23"/>
        <v>7.6729499999999993</v>
      </c>
      <c r="L75" s="22">
        <f t="shared" si="24"/>
        <v>1.2393000000000001</v>
      </c>
      <c r="M75" s="156">
        <f t="shared" si="25"/>
        <v>25.5</v>
      </c>
      <c r="N75" s="23"/>
      <c r="P75" s="38">
        <f t="shared" si="17"/>
        <v>10.638599999999999</v>
      </c>
      <c r="Q75" s="38">
        <f t="shared" si="18"/>
        <v>5.9491499999999995</v>
      </c>
      <c r="R75" s="38">
        <f t="shared" si="19"/>
        <v>7.6729499999999993</v>
      </c>
      <c r="S75" s="38">
        <f t="shared" si="20"/>
        <v>1.2393000000000001</v>
      </c>
      <c r="T75" s="38">
        <f t="shared" si="26"/>
        <v>25.5</v>
      </c>
    </row>
    <row r="76" spans="1:20">
      <c r="A76" s="8" t="s">
        <v>118</v>
      </c>
      <c r="B76" s="203">
        <v>25.5</v>
      </c>
      <c r="C76" s="203">
        <v>25.5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10.638599999999999</v>
      </c>
      <c r="J76" s="22">
        <f t="shared" si="22"/>
        <v>5.9491499999999995</v>
      </c>
      <c r="K76" s="22">
        <f t="shared" si="23"/>
        <v>7.6729499999999993</v>
      </c>
      <c r="L76" s="22">
        <f t="shared" si="24"/>
        <v>1.2393000000000001</v>
      </c>
      <c r="M76" s="156">
        <f t="shared" si="25"/>
        <v>25.5</v>
      </c>
      <c r="N76" s="23"/>
      <c r="P76" s="38">
        <f t="shared" si="17"/>
        <v>10.638599999999999</v>
      </c>
      <c r="Q76" s="38">
        <f t="shared" si="18"/>
        <v>5.9491499999999995</v>
      </c>
      <c r="R76" s="38">
        <f t="shared" si="19"/>
        <v>7.6729499999999993</v>
      </c>
      <c r="S76" s="38">
        <f t="shared" si="20"/>
        <v>1.2393000000000001</v>
      </c>
      <c r="T76" s="38">
        <f t="shared" si="26"/>
        <v>25.5</v>
      </c>
    </row>
    <row r="77" spans="1:20">
      <c r="A77" s="8" t="s">
        <v>119</v>
      </c>
      <c r="B77" s="203">
        <v>25.5</v>
      </c>
      <c r="C77" s="203">
        <v>25.5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10.638599999999999</v>
      </c>
      <c r="J77" s="22">
        <f t="shared" si="22"/>
        <v>5.9491499999999995</v>
      </c>
      <c r="K77" s="22">
        <f t="shared" si="23"/>
        <v>7.6729499999999993</v>
      </c>
      <c r="L77" s="22">
        <f t="shared" si="24"/>
        <v>1.2393000000000001</v>
      </c>
      <c r="M77" s="156">
        <f t="shared" si="25"/>
        <v>25.5</v>
      </c>
      <c r="N77" s="23"/>
      <c r="P77" s="38">
        <f t="shared" si="17"/>
        <v>10.638599999999999</v>
      </c>
      <c r="Q77" s="38">
        <f t="shared" si="18"/>
        <v>5.9491499999999995</v>
      </c>
      <c r="R77" s="38">
        <f t="shared" si="19"/>
        <v>7.6729499999999993</v>
      </c>
      <c r="S77" s="38">
        <f t="shared" si="20"/>
        <v>1.2393000000000001</v>
      </c>
      <c r="T77" s="38">
        <f t="shared" si="26"/>
        <v>25.5</v>
      </c>
    </row>
    <row r="78" spans="1:20">
      <c r="A78" s="8" t="s">
        <v>120</v>
      </c>
      <c r="B78" s="203">
        <v>25.5</v>
      </c>
      <c r="C78" s="203">
        <v>25.5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10.638599999999999</v>
      </c>
      <c r="J78" s="22">
        <f t="shared" si="22"/>
        <v>5.9491499999999995</v>
      </c>
      <c r="K78" s="22">
        <f t="shared" si="23"/>
        <v>7.6729499999999993</v>
      </c>
      <c r="L78" s="22">
        <f t="shared" si="24"/>
        <v>1.2393000000000001</v>
      </c>
      <c r="M78" s="156">
        <f t="shared" si="25"/>
        <v>25.5</v>
      </c>
      <c r="N78" s="23"/>
      <c r="P78" s="38">
        <f t="shared" si="17"/>
        <v>10.638599999999999</v>
      </c>
      <c r="Q78" s="38">
        <f t="shared" si="18"/>
        <v>5.9491499999999995</v>
      </c>
      <c r="R78" s="38">
        <f t="shared" si="19"/>
        <v>7.6729499999999993</v>
      </c>
      <c r="S78" s="38">
        <f t="shared" si="20"/>
        <v>1.2393000000000001</v>
      </c>
      <c r="T78" s="38">
        <f t="shared" si="26"/>
        <v>25.5</v>
      </c>
    </row>
    <row r="79" spans="1:20">
      <c r="A79" s="8" t="s">
        <v>121</v>
      </c>
      <c r="B79" s="203">
        <v>25.5</v>
      </c>
      <c r="C79" s="203">
        <v>25.5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10.638599999999999</v>
      </c>
      <c r="J79" s="22">
        <f t="shared" si="22"/>
        <v>5.9491499999999995</v>
      </c>
      <c r="K79" s="22">
        <f t="shared" si="23"/>
        <v>7.6729499999999993</v>
      </c>
      <c r="L79" s="22">
        <f t="shared" si="24"/>
        <v>1.2393000000000001</v>
      </c>
      <c r="M79" s="156">
        <f t="shared" si="25"/>
        <v>25.5</v>
      </c>
      <c r="N79" s="23"/>
      <c r="P79" s="38">
        <f t="shared" si="17"/>
        <v>10.638599999999999</v>
      </c>
      <c r="Q79" s="38">
        <f t="shared" si="18"/>
        <v>5.9491499999999995</v>
      </c>
      <c r="R79" s="38">
        <f t="shared" si="19"/>
        <v>7.6729499999999993</v>
      </c>
      <c r="S79" s="38">
        <f t="shared" si="20"/>
        <v>1.2393000000000001</v>
      </c>
      <c r="T79" s="38">
        <f t="shared" si="26"/>
        <v>25.5</v>
      </c>
    </row>
    <row r="80" spans="1:20">
      <c r="A80" s="8" t="s">
        <v>122</v>
      </c>
      <c r="B80" s="203">
        <v>25.5</v>
      </c>
      <c r="C80" s="203">
        <v>25.5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10.638599999999999</v>
      </c>
      <c r="J80" s="22">
        <f t="shared" si="22"/>
        <v>5.9491499999999995</v>
      </c>
      <c r="K80" s="22">
        <f t="shared" si="23"/>
        <v>7.6729499999999993</v>
      </c>
      <c r="L80" s="22">
        <f t="shared" si="24"/>
        <v>1.2393000000000001</v>
      </c>
      <c r="M80" s="156">
        <f t="shared" si="25"/>
        <v>25.5</v>
      </c>
      <c r="N80" s="23"/>
      <c r="P80" s="38">
        <f t="shared" si="17"/>
        <v>10.638599999999999</v>
      </c>
      <c r="Q80" s="38">
        <f t="shared" si="18"/>
        <v>5.9491499999999995</v>
      </c>
      <c r="R80" s="38">
        <f t="shared" si="19"/>
        <v>7.6729499999999993</v>
      </c>
      <c r="S80" s="38">
        <f t="shared" si="20"/>
        <v>1.2393000000000001</v>
      </c>
      <c r="T80" s="38">
        <f t="shared" si="26"/>
        <v>25.5</v>
      </c>
    </row>
    <row r="81" spans="1:20">
      <c r="A81" s="8" t="s">
        <v>123</v>
      </c>
      <c r="B81" s="203">
        <v>25.5</v>
      </c>
      <c r="C81" s="203">
        <v>25.5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10.638599999999999</v>
      </c>
      <c r="J81" s="22">
        <f t="shared" si="22"/>
        <v>5.9491499999999995</v>
      </c>
      <c r="K81" s="22">
        <f t="shared" si="23"/>
        <v>7.6729499999999993</v>
      </c>
      <c r="L81" s="22">
        <f t="shared" si="24"/>
        <v>1.2393000000000001</v>
      </c>
      <c r="M81" s="156">
        <f t="shared" si="25"/>
        <v>25.5</v>
      </c>
      <c r="N81" s="23"/>
      <c r="P81" s="38">
        <f t="shared" si="17"/>
        <v>10.638599999999999</v>
      </c>
      <c r="Q81" s="38">
        <f t="shared" si="18"/>
        <v>5.9491499999999995</v>
      </c>
      <c r="R81" s="38">
        <f t="shared" si="19"/>
        <v>7.6729499999999993</v>
      </c>
      <c r="S81" s="38">
        <f t="shared" si="20"/>
        <v>1.2393000000000001</v>
      </c>
      <c r="T81" s="38">
        <f t="shared" si="26"/>
        <v>25.5</v>
      </c>
    </row>
    <row r="82" spans="1:20">
      <c r="A82" s="8" t="s">
        <v>124</v>
      </c>
      <c r="B82" s="203">
        <v>25.5</v>
      </c>
      <c r="C82" s="203">
        <v>25.5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10.638599999999999</v>
      </c>
      <c r="J82" s="22">
        <f t="shared" si="22"/>
        <v>5.9491499999999995</v>
      </c>
      <c r="K82" s="22">
        <f t="shared" si="23"/>
        <v>7.6729499999999993</v>
      </c>
      <c r="L82" s="22">
        <f t="shared" si="24"/>
        <v>1.2393000000000001</v>
      </c>
      <c r="M82" s="156">
        <f t="shared" si="25"/>
        <v>25.5</v>
      </c>
      <c r="N82" s="23"/>
      <c r="P82" s="38">
        <f t="shared" si="17"/>
        <v>10.638599999999999</v>
      </c>
      <c r="Q82" s="38">
        <f t="shared" si="18"/>
        <v>5.9491499999999995</v>
      </c>
      <c r="R82" s="38">
        <f t="shared" si="19"/>
        <v>7.6729499999999993</v>
      </c>
      <c r="S82" s="38">
        <f t="shared" si="20"/>
        <v>1.2393000000000001</v>
      </c>
      <c r="T82" s="38">
        <f t="shared" si="26"/>
        <v>25.5</v>
      </c>
    </row>
    <row r="83" spans="1:20">
      <c r="A83" s="8" t="s">
        <v>125</v>
      </c>
      <c r="B83" s="203">
        <v>25.5</v>
      </c>
      <c r="C83" s="203">
        <v>25.5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10.638599999999999</v>
      </c>
      <c r="J83" s="22">
        <f t="shared" si="22"/>
        <v>5.9491499999999995</v>
      </c>
      <c r="K83" s="22">
        <f t="shared" si="23"/>
        <v>7.6729499999999993</v>
      </c>
      <c r="L83" s="22">
        <f t="shared" si="24"/>
        <v>1.2393000000000001</v>
      </c>
      <c r="M83" s="156">
        <f t="shared" si="25"/>
        <v>25.5</v>
      </c>
      <c r="N83" s="23"/>
      <c r="P83" s="38">
        <f t="shared" si="17"/>
        <v>10.638599999999999</v>
      </c>
      <c r="Q83" s="38">
        <f t="shared" si="18"/>
        <v>5.9491499999999995</v>
      </c>
      <c r="R83" s="38">
        <f t="shared" si="19"/>
        <v>7.6729499999999993</v>
      </c>
      <c r="S83" s="38">
        <f t="shared" si="20"/>
        <v>1.2393000000000001</v>
      </c>
      <c r="T83" s="38">
        <f t="shared" si="26"/>
        <v>25.5</v>
      </c>
    </row>
    <row r="84" spans="1:20">
      <c r="A84" s="8" t="s">
        <v>126</v>
      </c>
      <c r="B84" s="203">
        <v>25.5</v>
      </c>
      <c r="C84" s="203">
        <v>25.5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10.638599999999999</v>
      </c>
      <c r="J84" s="22">
        <f t="shared" si="22"/>
        <v>5.9491499999999995</v>
      </c>
      <c r="K84" s="22">
        <f t="shared" si="23"/>
        <v>7.6729499999999993</v>
      </c>
      <c r="L84" s="22">
        <f t="shared" si="24"/>
        <v>1.2393000000000001</v>
      </c>
      <c r="M84" s="156">
        <f t="shared" si="25"/>
        <v>25.5</v>
      </c>
      <c r="N84" s="23"/>
      <c r="P84" s="38">
        <f t="shared" si="17"/>
        <v>10.638599999999999</v>
      </c>
      <c r="Q84" s="38">
        <f t="shared" si="18"/>
        <v>5.9491499999999995</v>
      </c>
      <c r="R84" s="38">
        <f t="shared" si="19"/>
        <v>7.6729499999999993</v>
      </c>
      <c r="S84" s="38">
        <f t="shared" si="20"/>
        <v>1.2393000000000001</v>
      </c>
      <c r="T84" s="38">
        <f t="shared" si="26"/>
        <v>25.5</v>
      </c>
    </row>
    <row r="85" spans="1:20">
      <c r="A85" s="8" t="s">
        <v>127</v>
      </c>
      <c r="B85" s="203">
        <v>25.5</v>
      </c>
      <c r="C85" s="203">
        <v>25.5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10.638599999999999</v>
      </c>
      <c r="J85" s="22">
        <f t="shared" si="22"/>
        <v>5.9491499999999995</v>
      </c>
      <c r="K85" s="22">
        <f t="shared" si="23"/>
        <v>7.6729499999999993</v>
      </c>
      <c r="L85" s="22">
        <f t="shared" si="24"/>
        <v>1.2393000000000001</v>
      </c>
      <c r="M85" s="156">
        <f t="shared" si="25"/>
        <v>25.5</v>
      </c>
      <c r="N85" s="23"/>
      <c r="P85" s="38">
        <f t="shared" si="17"/>
        <v>10.638599999999999</v>
      </c>
      <c r="Q85" s="38">
        <f t="shared" si="18"/>
        <v>5.9491499999999995</v>
      </c>
      <c r="R85" s="38">
        <f t="shared" si="19"/>
        <v>7.6729499999999993</v>
      </c>
      <c r="S85" s="38">
        <f t="shared" si="20"/>
        <v>1.2393000000000001</v>
      </c>
      <c r="T85" s="38">
        <f t="shared" si="26"/>
        <v>25.5</v>
      </c>
    </row>
    <row r="86" spans="1:20">
      <c r="A86" s="8" t="s">
        <v>128</v>
      </c>
      <c r="B86" s="203">
        <v>25.5</v>
      </c>
      <c r="C86" s="203">
        <v>25.5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10.638599999999999</v>
      </c>
      <c r="J86" s="22">
        <f t="shared" si="22"/>
        <v>5.9491499999999995</v>
      </c>
      <c r="K86" s="22">
        <f t="shared" si="23"/>
        <v>7.6729499999999993</v>
      </c>
      <c r="L86" s="22">
        <f t="shared" si="24"/>
        <v>1.2393000000000001</v>
      </c>
      <c r="M86" s="156">
        <f t="shared" si="25"/>
        <v>25.5</v>
      </c>
      <c r="N86" s="23"/>
      <c r="P86" s="38">
        <f t="shared" si="17"/>
        <v>10.638599999999999</v>
      </c>
      <c r="Q86" s="38">
        <f t="shared" si="18"/>
        <v>5.9491499999999995</v>
      </c>
      <c r="R86" s="38">
        <f t="shared" si="19"/>
        <v>7.6729499999999993</v>
      </c>
      <c r="S86" s="38">
        <f t="shared" si="20"/>
        <v>1.2393000000000001</v>
      </c>
      <c r="T86" s="38">
        <f t="shared" si="26"/>
        <v>25.5</v>
      </c>
    </row>
    <row r="87" spans="1:20">
      <c r="A87" s="8" t="s">
        <v>129</v>
      </c>
      <c r="B87" s="203">
        <v>25.5</v>
      </c>
      <c r="C87" s="203">
        <v>25.5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10.638599999999999</v>
      </c>
      <c r="J87" s="22">
        <f t="shared" si="22"/>
        <v>5.9491499999999995</v>
      </c>
      <c r="K87" s="22">
        <f t="shared" si="23"/>
        <v>7.6729499999999993</v>
      </c>
      <c r="L87" s="22">
        <f t="shared" si="24"/>
        <v>1.2393000000000001</v>
      </c>
      <c r="M87" s="156">
        <f t="shared" si="25"/>
        <v>25.5</v>
      </c>
      <c r="N87" s="23"/>
      <c r="P87" s="38">
        <f t="shared" si="17"/>
        <v>10.638599999999999</v>
      </c>
      <c r="Q87" s="38">
        <f t="shared" si="18"/>
        <v>5.9491499999999995</v>
      </c>
      <c r="R87" s="38">
        <f t="shared" si="19"/>
        <v>7.6729499999999993</v>
      </c>
      <c r="S87" s="38">
        <f t="shared" si="20"/>
        <v>1.2393000000000001</v>
      </c>
      <c r="T87" s="38">
        <f t="shared" si="26"/>
        <v>25.5</v>
      </c>
    </row>
    <row r="88" spans="1:20">
      <c r="A88" s="8" t="s">
        <v>130</v>
      </c>
      <c r="B88" s="203">
        <v>25.5</v>
      </c>
      <c r="C88" s="203">
        <v>25.5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10.638599999999999</v>
      </c>
      <c r="J88" s="22">
        <f t="shared" si="22"/>
        <v>5.9491499999999995</v>
      </c>
      <c r="K88" s="22">
        <f t="shared" si="23"/>
        <v>7.6729499999999993</v>
      </c>
      <c r="L88" s="22">
        <f t="shared" si="24"/>
        <v>1.2393000000000001</v>
      </c>
      <c r="M88" s="156">
        <f t="shared" si="25"/>
        <v>25.5</v>
      </c>
      <c r="N88" s="23"/>
      <c r="P88" s="38">
        <f t="shared" si="17"/>
        <v>10.638599999999999</v>
      </c>
      <c r="Q88" s="38">
        <f t="shared" si="18"/>
        <v>5.9491499999999995</v>
      </c>
      <c r="R88" s="38">
        <f t="shared" si="19"/>
        <v>7.6729499999999993</v>
      </c>
      <c r="S88" s="38">
        <f t="shared" si="20"/>
        <v>1.2393000000000001</v>
      </c>
      <c r="T88" s="38">
        <f t="shared" si="26"/>
        <v>25.5</v>
      </c>
    </row>
    <row r="89" spans="1:20">
      <c r="A89" s="8" t="s">
        <v>131</v>
      </c>
      <c r="B89" s="203">
        <v>25.5</v>
      </c>
      <c r="C89" s="203">
        <v>25.5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10.638599999999999</v>
      </c>
      <c r="J89" s="22">
        <f t="shared" si="22"/>
        <v>5.9491499999999995</v>
      </c>
      <c r="K89" s="22">
        <f t="shared" si="23"/>
        <v>7.6729499999999993</v>
      </c>
      <c r="L89" s="22">
        <f t="shared" si="24"/>
        <v>1.2393000000000001</v>
      </c>
      <c r="M89" s="156">
        <f t="shared" si="25"/>
        <v>25.5</v>
      </c>
      <c r="N89" s="23"/>
      <c r="P89" s="38">
        <f t="shared" si="17"/>
        <v>10.638599999999999</v>
      </c>
      <c r="Q89" s="38">
        <f t="shared" si="18"/>
        <v>5.9491499999999995</v>
      </c>
      <c r="R89" s="38">
        <f t="shared" si="19"/>
        <v>7.6729499999999993</v>
      </c>
      <c r="S89" s="38">
        <f t="shared" si="20"/>
        <v>1.2393000000000001</v>
      </c>
      <c r="T89" s="38">
        <f t="shared" si="26"/>
        <v>25.5</v>
      </c>
    </row>
    <row r="90" spans="1:20">
      <c r="A90" s="8" t="s">
        <v>132</v>
      </c>
      <c r="B90" s="203">
        <v>25.5</v>
      </c>
      <c r="C90" s="203">
        <v>25.5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10.638599999999999</v>
      </c>
      <c r="J90" s="22">
        <f t="shared" si="22"/>
        <v>5.9491499999999995</v>
      </c>
      <c r="K90" s="22">
        <f t="shared" si="23"/>
        <v>7.6729499999999993</v>
      </c>
      <c r="L90" s="22">
        <f t="shared" si="24"/>
        <v>1.2393000000000001</v>
      </c>
      <c r="M90" s="156">
        <f t="shared" si="25"/>
        <v>25.5</v>
      </c>
      <c r="N90" s="23"/>
      <c r="P90" s="38">
        <f t="shared" si="17"/>
        <v>10.638599999999999</v>
      </c>
      <c r="Q90" s="38">
        <f t="shared" si="18"/>
        <v>5.9491499999999995</v>
      </c>
      <c r="R90" s="38">
        <f t="shared" si="19"/>
        <v>7.6729499999999993</v>
      </c>
      <c r="S90" s="38">
        <f t="shared" si="20"/>
        <v>1.2393000000000001</v>
      </c>
      <c r="T90" s="38">
        <f t="shared" si="26"/>
        <v>25.5</v>
      </c>
    </row>
    <row r="91" spans="1:20">
      <c r="A91" s="8" t="s">
        <v>133</v>
      </c>
      <c r="B91" s="203">
        <v>25.5</v>
      </c>
      <c r="C91" s="203">
        <v>25.5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10.638599999999999</v>
      </c>
      <c r="J91" s="22">
        <f t="shared" si="22"/>
        <v>5.9491499999999995</v>
      </c>
      <c r="K91" s="22">
        <f t="shared" si="23"/>
        <v>7.6729499999999993</v>
      </c>
      <c r="L91" s="22">
        <f t="shared" si="24"/>
        <v>1.2393000000000001</v>
      </c>
      <c r="M91" s="156">
        <f t="shared" si="25"/>
        <v>25.5</v>
      </c>
      <c r="N91" s="23"/>
      <c r="P91" s="38">
        <f t="shared" si="17"/>
        <v>10.638599999999999</v>
      </c>
      <c r="Q91" s="38">
        <f t="shared" si="18"/>
        <v>5.9491499999999995</v>
      </c>
      <c r="R91" s="38">
        <f t="shared" si="19"/>
        <v>7.6729499999999993</v>
      </c>
      <c r="S91" s="38">
        <f t="shared" si="20"/>
        <v>1.2393000000000001</v>
      </c>
      <c r="T91" s="38">
        <f t="shared" si="26"/>
        <v>25.5</v>
      </c>
    </row>
    <row r="92" spans="1:20">
      <c r="A92" s="8" t="s">
        <v>134</v>
      </c>
      <c r="B92" s="203">
        <v>25.5</v>
      </c>
      <c r="C92" s="203">
        <v>25.5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10.638599999999999</v>
      </c>
      <c r="J92" s="22">
        <f t="shared" si="22"/>
        <v>5.9491499999999995</v>
      </c>
      <c r="K92" s="22">
        <f t="shared" si="23"/>
        <v>7.6729499999999993</v>
      </c>
      <c r="L92" s="22">
        <f t="shared" si="24"/>
        <v>1.2393000000000001</v>
      </c>
      <c r="M92" s="156">
        <f t="shared" si="25"/>
        <v>25.5</v>
      </c>
      <c r="N92" s="23"/>
      <c r="P92" s="38">
        <f t="shared" si="17"/>
        <v>10.638599999999999</v>
      </c>
      <c r="Q92" s="38">
        <f t="shared" si="18"/>
        <v>5.9491499999999995</v>
      </c>
      <c r="R92" s="38">
        <f t="shared" si="19"/>
        <v>7.6729499999999993</v>
      </c>
      <c r="S92" s="38">
        <f t="shared" si="20"/>
        <v>1.2393000000000001</v>
      </c>
      <c r="T92" s="38">
        <f t="shared" si="26"/>
        <v>25.5</v>
      </c>
    </row>
    <row r="93" spans="1:20">
      <c r="A93" s="8" t="s">
        <v>135</v>
      </c>
      <c r="B93" s="203">
        <v>25.5</v>
      </c>
      <c r="C93" s="203">
        <v>25.5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10.638599999999999</v>
      </c>
      <c r="J93" s="22">
        <f t="shared" si="22"/>
        <v>5.9491499999999995</v>
      </c>
      <c r="K93" s="22">
        <f t="shared" si="23"/>
        <v>7.6729499999999993</v>
      </c>
      <c r="L93" s="22">
        <f t="shared" si="24"/>
        <v>1.2393000000000001</v>
      </c>
      <c r="M93" s="156">
        <f t="shared" si="25"/>
        <v>25.5</v>
      </c>
      <c r="N93" s="23"/>
      <c r="P93" s="38">
        <f t="shared" si="17"/>
        <v>10.638599999999999</v>
      </c>
      <c r="Q93" s="38">
        <f t="shared" si="18"/>
        <v>5.9491499999999995</v>
      </c>
      <c r="R93" s="38">
        <f t="shared" si="19"/>
        <v>7.6729499999999993</v>
      </c>
      <c r="S93" s="38">
        <f t="shared" si="20"/>
        <v>1.2393000000000001</v>
      </c>
      <c r="T93" s="38">
        <f t="shared" si="26"/>
        <v>25.5</v>
      </c>
    </row>
    <row r="94" spans="1:20">
      <c r="A94" s="8" t="s">
        <v>136</v>
      </c>
      <c r="B94" s="203">
        <v>25.5</v>
      </c>
      <c r="C94" s="203">
        <v>25.5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10.638599999999999</v>
      </c>
      <c r="J94" s="22">
        <f t="shared" si="22"/>
        <v>5.9491499999999995</v>
      </c>
      <c r="K94" s="22">
        <f t="shared" si="23"/>
        <v>7.6729499999999993</v>
      </c>
      <c r="L94" s="22">
        <f t="shared" si="24"/>
        <v>1.2393000000000001</v>
      </c>
      <c r="M94" s="156">
        <f t="shared" si="25"/>
        <v>25.5</v>
      </c>
      <c r="N94" s="23"/>
      <c r="P94" s="38">
        <f t="shared" si="17"/>
        <v>10.638599999999999</v>
      </c>
      <c r="Q94" s="38">
        <f t="shared" si="18"/>
        <v>5.9491499999999995</v>
      </c>
      <c r="R94" s="38">
        <f t="shared" si="19"/>
        <v>7.6729499999999993</v>
      </c>
      <c r="S94" s="38">
        <f t="shared" si="20"/>
        <v>1.2393000000000001</v>
      </c>
      <c r="T94" s="38">
        <f t="shared" si="26"/>
        <v>25.5</v>
      </c>
    </row>
    <row r="95" spans="1:20">
      <c r="A95" s="8" t="s">
        <v>137</v>
      </c>
      <c r="B95" s="203">
        <v>25.5</v>
      </c>
      <c r="C95" s="203">
        <v>25.5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10.638599999999999</v>
      </c>
      <c r="J95" s="22">
        <f t="shared" si="22"/>
        <v>5.9491499999999995</v>
      </c>
      <c r="K95" s="22">
        <f t="shared" si="23"/>
        <v>7.6729499999999993</v>
      </c>
      <c r="L95" s="22">
        <f t="shared" si="24"/>
        <v>1.2393000000000001</v>
      </c>
      <c r="M95" s="156">
        <f t="shared" si="25"/>
        <v>25.5</v>
      </c>
      <c r="N95" s="23"/>
      <c r="P95" s="38">
        <f t="shared" si="17"/>
        <v>10.638599999999999</v>
      </c>
      <c r="Q95" s="38">
        <f t="shared" si="18"/>
        <v>5.9491499999999995</v>
      </c>
      <c r="R95" s="38">
        <f t="shared" si="19"/>
        <v>7.6729499999999993</v>
      </c>
      <c r="S95" s="38">
        <f t="shared" si="20"/>
        <v>1.2393000000000001</v>
      </c>
      <c r="T95" s="38">
        <f t="shared" si="26"/>
        <v>25.5</v>
      </c>
    </row>
    <row r="96" spans="1:20">
      <c r="A96" s="8" t="s">
        <v>138</v>
      </c>
      <c r="B96" s="203">
        <v>25.5</v>
      </c>
      <c r="C96" s="203">
        <v>25.5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10.638599999999999</v>
      </c>
      <c r="J96" s="22">
        <f t="shared" si="22"/>
        <v>5.9491499999999995</v>
      </c>
      <c r="K96" s="22">
        <f t="shared" si="23"/>
        <v>7.6729499999999993</v>
      </c>
      <c r="L96" s="22">
        <f t="shared" si="24"/>
        <v>1.2393000000000001</v>
      </c>
      <c r="M96" s="156">
        <f t="shared" si="25"/>
        <v>25.5</v>
      </c>
      <c r="N96" s="23"/>
      <c r="P96" s="38">
        <f t="shared" si="17"/>
        <v>10.638599999999999</v>
      </c>
      <c r="Q96" s="38">
        <f t="shared" si="18"/>
        <v>5.9491499999999995</v>
      </c>
      <c r="R96" s="38">
        <f t="shared" si="19"/>
        <v>7.6729499999999993</v>
      </c>
      <c r="S96" s="38">
        <f t="shared" si="20"/>
        <v>1.2393000000000001</v>
      </c>
      <c r="T96" s="38">
        <f t="shared" si="26"/>
        <v>25.5</v>
      </c>
    </row>
    <row r="97" spans="1:23">
      <c r="A97" s="8" t="s">
        <v>139</v>
      </c>
      <c r="B97" s="203">
        <v>25.5</v>
      </c>
      <c r="C97" s="203">
        <v>25.5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10.638599999999999</v>
      </c>
      <c r="J97" s="22">
        <f t="shared" si="22"/>
        <v>5.9491499999999995</v>
      </c>
      <c r="K97" s="22">
        <f t="shared" si="23"/>
        <v>7.6729499999999993</v>
      </c>
      <c r="L97" s="22">
        <f t="shared" si="24"/>
        <v>1.2393000000000001</v>
      </c>
      <c r="M97" s="156">
        <f t="shared" si="25"/>
        <v>25.5</v>
      </c>
      <c r="N97" s="23"/>
      <c r="P97" s="38">
        <f t="shared" si="17"/>
        <v>10.638599999999999</v>
      </c>
      <c r="Q97" s="38">
        <f t="shared" si="18"/>
        <v>5.9491499999999995</v>
      </c>
      <c r="R97" s="38">
        <f t="shared" si="19"/>
        <v>7.6729499999999993</v>
      </c>
      <c r="S97" s="38">
        <f t="shared" si="20"/>
        <v>1.2393000000000001</v>
      </c>
      <c r="T97" s="38">
        <f t="shared" si="26"/>
        <v>25.5</v>
      </c>
    </row>
    <row r="98" spans="1:23" ht="15.75" thickBot="1">
      <c r="A98" s="8" t="s">
        <v>140</v>
      </c>
      <c r="B98" s="203">
        <v>25.5</v>
      </c>
      <c r="C98" s="203">
        <v>25.5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10.638599999999999</v>
      </c>
      <c r="J98" s="22">
        <f t="shared" si="22"/>
        <v>5.9491499999999995</v>
      </c>
      <c r="K98" s="22">
        <f t="shared" si="23"/>
        <v>7.6729499999999993</v>
      </c>
      <c r="L98" s="22">
        <f t="shared" si="24"/>
        <v>1.2393000000000001</v>
      </c>
      <c r="M98" s="156">
        <f t="shared" si="25"/>
        <v>25.5</v>
      </c>
      <c r="N98" s="23"/>
      <c r="P98" s="38">
        <f t="shared" si="17"/>
        <v>10.638599999999999</v>
      </c>
      <c r="Q98" s="38">
        <f t="shared" si="18"/>
        <v>5.9491499999999995</v>
      </c>
      <c r="R98" s="38">
        <f t="shared" si="19"/>
        <v>7.6729499999999993</v>
      </c>
      <c r="S98" s="38">
        <f t="shared" si="20"/>
        <v>1.2393000000000001</v>
      </c>
      <c r="T98" s="38">
        <f t="shared" si="26"/>
        <v>25.5</v>
      </c>
    </row>
    <row r="99" spans="1:23" ht="15.75" thickBot="1">
      <c r="A99" s="8" t="s">
        <v>171</v>
      </c>
      <c r="B99" s="21">
        <f t="shared" ref="B99:H99" si="27">SUM(B3:B98)/4000</f>
        <v>0.61199999999999999</v>
      </c>
      <c r="C99" s="21">
        <f t="shared" si="27"/>
        <v>0.61199999999999999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0.25532639999999995</v>
      </c>
      <c r="J99" s="157">
        <f t="shared" ref="J99:L99" si="28">SUM(J3:J98)/4000</f>
        <v>0.14277959999999981</v>
      </c>
      <c r="K99" s="157">
        <f t="shared" si="28"/>
        <v>0.18415080000000014</v>
      </c>
      <c r="L99" s="157">
        <f t="shared" si="28"/>
        <v>2.9743200000000001E-2</v>
      </c>
      <c r="M99" s="158">
        <f>SUM(M3:M98)/4000</f>
        <v>0.61199999999999999</v>
      </c>
      <c r="N99" s="24"/>
      <c r="P99" s="38">
        <f>SUM(P3:P98)/4000</f>
        <v>0.25532639999999995</v>
      </c>
      <c r="Q99" s="38">
        <f t="shared" ref="Q99:S99" si="29">SUM(Q3:Q98)/4000</f>
        <v>0.14277959999999981</v>
      </c>
      <c r="R99" s="38">
        <f t="shared" si="29"/>
        <v>0.18415080000000014</v>
      </c>
      <c r="S99" s="38">
        <f t="shared" si="29"/>
        <v>2.9743200000000001E-2</v>
      </c>
      <c r="T99" s="38">
        <f t="shared" si="26"/>
        <v>0.61199999999999988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5.32</v>
      </c>
      <c r="N3" s="72">
        <v>0</v>
      </c>
      <c r="O3" s="54">
        <v>-11</v>
      </c>
      <c r="P3" s="54">
        <v>0</v>
      </c>
      <c r="Q3" s="54">
        <v>-45</v>
      </c>
      <c r="R3" s="54">
        <v>0</v>
      </c>
      <c r="S3" s="73">
        <v>0</v>
      </c>
      <c r="U3" s="74"/>
      <c r="V3" s="75"/>
      <c r="W3">
        <v>0</v>
      </c>
      <c r="X3">
        <v>-11</v>
      </c>
      <c r="Y3">
        <v>-45</v>
      </c>
      <c r="Z3">
        <v>5.32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3.39</v>
      </c>
      <c r="N4" s="74">
        <v>0</v>
      </c>
      <c r="O4" s="47">
        <v>-26</v>
      </c>
      <c r="P4" s="47">
        <v>0</v>
      </c>
      <c r="Q4" s="47">
        <v>-48</v>
      </c>
      <c r="R4" s="47">
        <v>0</v>
      </c>
      <c r="S4" s="75">
        <v>0</v>
      </c>
      <c r="U4" s="74"/>
      <c r="V4" s="75"/>
      <c r="W4">
        <v>0</v>
      </c>
      <c r="X4">
        <v>-26</v>
      </c>
      <c r="Y4">
        <v>-48</v>
      </c>
      <c r="Z4">
        <v>3.39</v>
      </c>
      <c r="AA4">
        <v>0</v>
      </c>
    </row>
    <row r="5" spans="1:27">
      <c r="A5" s="113" t="s">
        <v>538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1.26</v>
      </c>
      <c r="N5" s="74">
        <v>0</v>
      </c>
      <c r="O5" s="47">
        <v>-56</v>
      </c>
      <c r="P5" s="47">
        <v>0</v>
      </c>
      <c r="Q5" s="47">
        <v>-50</v>
      </c>
      <c r="R5" s="47">
        <v>0</v>
      </c>
      <c r="S5" s="75">
        <v>0</v>
      </c>
      <c r="U5" s="74"/>
      <c r="V5" s="75"/>
      <c r="W5">
        <v>0</v>
      </c>
      <c r="X5">
        <v>-56</v>
      </c>
      <c r="Y5">
        <v>-50</v>
      </c>
      <c r="Z5">
        <v>1.26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-86</v>
      </c>
      <c r="P6" s="47">
        <v>0</v>
      </c>
      <c r="Q6" s="47">
        <v>-53</v>
      </c>
      <c r="R6" s="47">
        <v>0</v>
      </c>
      <c r="S6" s="75">
        <v>0</v>
      </c>
      <c r="U6" s="74"/>
      <c r="V6" s="75"/>
      <c r="W6">
        <v>0</v>
      </c>
      <c r="X6">
        <v>-86</v>
      </c>
      <c r="Y6">
        <v>-53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-56</v>
      </c>
      <c r="P7" s="47">
        <v>0</v>
      </c>
      <c r="Q7" s="47">
        <v>-55</v>
      </c>
      <c r="R7" s="47">
        <v>0</v>
      </c>
      <c r="S7" s="75">
        <v>0</v>
      </c>
      <c r="U7" s="74"/>
      <c r="V7" s="75"/>
      <c r="W7">
        <v>0</v>
      </c>
      <c r="X7">
        <v>-56</v>
      </c>
      <c r="Y7">
        <v>-55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-37</v>
      </c>
      <c r="P8" s="47">
        <v>0</v>
      </c>
      <c r="Q8" s="47">
        <v>-58</v>
      </c>
      <c r="R8" s="47">
        <v>0</v>
      </c>
      <c r="S8" s="75">
        <v>0</v>
      </c>
      <c r="U8" s="74"/>
      <c r="V8" s="75"/>
      <c r="W8">
        <v>0</v>
      </c>
      <c r="X8">
        <v>-37</v>
      </c>
      <c r="Y8">
        <v>-58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-57</v>
      </c>
      <c r="P9" s="47">
        <v>0</v>
      </c>
      <c r="Q9" s="47">
        <v>-58</v>
      </c>
      <c r="R9" s="47">
        <v>0</v>
      </c>
      <c r="S9" s="75">
        <v>0</v>
      </c>
      <c r="U9" s="74"/>
      <c r="V9" s="75"/>
      <c r="W9">
        <v>0</v>
      </c>
      <c r="X9">
        <v>-57</v>
      </c>
      <c r="Y9">
        <v>-58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-92</v>
      </c>
      <c r="P10" s="47">
        <v>0</v>
      </c>
      <c r="Q10" s="47">
        <v>-61</v>
      </c>
      <c r="R10" s="47">
        <v>0</v>
      </c>
      <c r="S10" s="75">
        <v>0</v>
      </c>
      <c r="U10" s="74"/>
      <c r="V10" s="75"/>
      <c r="W10">
        <v>0</v>
      </c>
      <c r="X10">
        <v>-92</v>
      </c>
      <c r="Y10">
        <v>-61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-117</v>
      </c>
      <c r="P11" s="47">
        <v>-3</v>
      </c>
      <c r="Q11" s="47">
        <v>-63</v>
      </c>
      <c r="R11" s="47">
        <v>0</v>
      </c>
      <c r="S11" s="75">
        <v>0</v>
      </c>
      <c r="U11" s="74"/>
      <c r="V11" s="75"/>
      <c r="W11">
        <v>0</v>
      </c>
      <c r="X11">
        <v>-117</v>
      </c>
      <c r="Y11">
        <v>-63</v>
      </c>
      <c r="Z11">
        <v>0</v>
      </c>
      <c r="AA11">
        <v>-3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0.19</v>
      </c>
      <c r="N12" s="74">
        <v>0</v>
      </c>
      <c r="O12" s="47">
        <v>-132</v>
      </c>
      <c r="P12" s="47">
        <v>-20</v>
      </c>
      <c r="Q12" s="47">
        <v>-63</v>
      </c>
      <c r="R12" s="47">
        <v>0</v>
      </c>
      <c r="S12" s="75">
        <v>0</v>
      </c>
      <c r="U12" s="74"/>
      <c r="V12" s="75"/>
      <c r="W12">
        <v>0</v>
      </c>
      <c r="X12">
        <v>-132</v>
      </c>
      <c r="Y12">
        <v>-63</v>
      </c>
      <c r="Z12">
        <v>0.19</v>
      </c>
      <c r="AA12">
        <v>-20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0.39</v>
      </c>
      <c r="N13" s="74">
        <v>0</v>
      </c>
      <c r="O13" s="47">
        <v>-147</v>
      </c>
      <c r="P13" s="47">
        <v>0</v>
      </c>
      <c r="Q13" s="47">
        <v>-65</v>
      </c>
      <c r="R13" s="47">
        <v>0</v>
      </c>
      <c r="S13" s="75">
        <v>0</v>
      </c>
      <c r="U13" s="74"/>
      <c r="V13" s="75"/>
      <c r="W13">
        <v>0</v>
      </c>
      <c r="X13">
        <v>-147</v>
      </c>
      <c r="Y13">
        <v>-65</v>
      </c>
      <c r="Z13">
        <v>0.39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2.52</v>
      </c>
      <c r="N14" s="74">
        <v>0</v>
      </c>
      <c r="O14" s="47">
        <v>-157</v>
      </c>
      <c r="P14" s="47">
        <v>0</v>
      </c>
      <c r="Q14" s="47">
        <v>-65</v>
      </c>
      <c r="R14" s="47">
        <v>0</v>
      </c>
      <c r="S14" s="75">
        <v>0</v>
      </c>
      <c r="U14" s="74"/>
      <c r="V14" s="75"/>
      <c r="W14">
        <v>0</v>
      </c>
      <c r="X14">
        <v>-157</v>
      </c>
      <c r="Y14">
        <v>-65</v>
      </c>
      <c r="Z14">
        <v>2.52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4.6399999999999997</v>
      </c>
      <c r="N15" s="74">
        <v>0</v>
      </c>
      <c r="O15" s="47">
        <v>-177</v>
      </c>
      <c r="P15" s="47">
        <v>-65</v>
      </c>
      <c r="Q15" s="47">
        <v>-68</v>
      </c>
      <c r="R15" s="47">
        <v>0</v>
      </c>
      <c r="S15" s="75">
        <v>0</v>
      </c>
      <c r="U15" s="74"/>
      <c r="V15" s="75"/>
      <c r="W15">
        <v>0</v>
      </c>
      <c r="X15">
        <v>-177</v>
      </c>
      <c r="Y15">
        <v>-68</v>
      </c>
      <c r="Z15">
        <v>4.6399999999999997</v>
      </c>
      <c r="AA15">
        <v>-65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3.97</v>
      </c>
      <c r="N16" s="74">
        <v>0</v>
      </c>
      <c r="O16" s="47">
        <v>-192</v>
      </c>
      <c r="P16" s="47">
        <v>-23.57</v>
      </c>
      <c r="Q16" s="47">
        <v>-70</v>
      </c>
      <c r="R16" s="47">
        <v>0</v>
      </c>
      <c r="S16" s="75">
        <v>0</v>
      </c>
      <c r="U16" s="74"/>
      <c r="V16" s="75"/>
      <c r="W16">
        <v>0</v>
      </c>
      <c r="X16">
        <v>-192</v>
      </c>
      <c r="Y16">
        <v>-70</v>
      </c>
      <c r="Z16">
        <v>3.97</v>
      </c>
      <c r="AA16">
        <v>-23.57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4.84</v>
      </c>
      <c r="N17" s="74">
        <v>0</v>
      </c>
      <c r="O17" s="47">
        <v>-192</v>
      </c>
      <c r="P17" s="47">
        <v>0</v>
      </c>
      <c r="Q17" s="47">
        <v>-72</v>
      </c>
      <c r="R17" s="47">
        <v>0</v>
      </c>
      <c r="S17" s="75">
        <v>0</v>
      </c>
      <c r="U17" s="74"/>
      <c r="V17" s="75"/>
      <c r="W17">
        <v>0</v>
      </c>
      <c r="X17">
        <v>-192</v>
      </c>
      <c r="Y17">
        <v>-72</v>
      </c>
      <c r="Z17">
        <v>4.84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3.19</v>
      </c>
      <c r="N18" s="74">
        <v>0</v>
      </c>
      <c r="O18" s="47">
        <v>-207</v>
      </c>
      <c r="P18" s="47">
        <v>0</v>
      </c>
      <c r="Q18" s="47">
        <v>-71</v>
      </c>
      <c r="R18" s="47">
        <v>0</v>
      </c>
      <c r="S18" s="75">
        <v>0</v>
      </c>
      <c r="U18" s="74"/>
      <c r="V18" s="75"/>
      <c r="W18">
        <v>0</v>
      </c>
      <c r="X18">
        <v>-207</v>
      </c>
      <c r="Y18">
        <v>-71</v>
      </c>
      <c r="Z18">
        <v>3.19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6</v>
      </c>
      <c r="N19" s="74">
        <v>0</v>
      </c>
      <c r="O19" s="47">
        <v>-222</v>
      </c>
      <c r="P19" s="47">
        <v>0</v>
      </c>
      <c r="Q19" s="47">
        <v>-70</v>
      </c>
      <c r="R19" s="47">
        <v>0</v>
      </c>
      <c r="S19" s="75">
        <v>0</v>
      </c>
      <c r="U19" s="74"/>
      <c r="V19" s="75"/>
      <c r="W19">
        <v>0</v>
      </c>
      <c r="X19">
        <v>-222</v>
      </c>
      <c r="Y19">
        <v>-70</v>
      </c>
      <c r="Z19">
        <v>6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5.03</v>
      </c>
      <c r="N20" s="74">
        <v>0</v>
      </c>
      <c r="O20" s="47">
        <v>-232</v>
      </c>
      <c r="P20" s="47">
        <v>-1</v>
      </c>
      <c r="Q20" s="47">
        <v>-72</v>
      </c>
      <c r="R20" s="47">
        <v>0</v>
      </c>
      <c r="S20" s="75">
        <v>0</v>
      </c>
      <c r="U20" s="74"/>
      <c r="V20" s="75"/>
      <c r="W20">
        <v>0</v>
      </c>
      <c r="X20">
        <v>-232</v>
      </c>
      <c r="Y20">
        <v>-72</v>
      </c>
      <c r="Z20">
        <v>5.03</v>
      </c>
      <c r="AA20">
        <v>-1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7.84</v>
      </c>
      <c r="N21" s="74">
        <v>0</v>
      </c>
      <c r="O21" s="47">
        <v>-237</v>
      </c>
      <c r="P21" s="47">
        <v>-9</v>
      </c>
      <c r="Q21" s="47">
        <v>-72</v>
      </c>
      <c r="R21" s="47">
        <v>0</v>
      </c>
      <c r="S21" s="75">
        <v>0</v>
      </c>
      <c r="U21" s="74"/>
      <c r="V21" s="75"/>
      <c r="W21">
        <v>0</v>
      </c>
      <c r="X21">
        <v>-237</v>
      </c>
      <c r="Y21">
        <v>-72</v>
      </c>
      <c r="Z21">
        <v>7.84</v>
      </c>
      <c r="AA21">
        <v>-9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9.77</v>
      </c>
      <c r="N22" s="74">
        <v>0</v>
      </c>
      <c r="O22" s="47">
        <v>-247</v>
      </c>
      <c r="P22" s="47">
        <v>-1</v>
      </c>
      <c r="Q22" s="47">
        <v>-73</v>
      </c>
      <c r="R22" s="47">
        <v>0</v>
      </c>
      <c r="S22" s="75">
        <v>0</v>
      </c>
      <c r="U22" s="74"/>
      <c r="V22" s="75"/>
      <c r="W22">
        <v>0</v>
      </c>
      <c r="X22">
        <v>-247</v>
      </c>
      <c r="Y22">
        <v>-73</v>
      </c>
      <c r="Z22">
        <v>9.77</v>
      </c>
      <c r="AA22">
        <v>-1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10.35</v>
      </c>
      <c r="N23" s="74">
        <v>0</v>
      </c>
      <c r="O23" s="47">
        <v>-247</v>
      </c>
      <c r="P23" s="47">
        <v>-12</v>
      </c>
      <c r="Q23" s="47">
        <v>-72</v>
      </c>
      <c r="R23" s="47">
        <v>0</v>
      </c>
      <c r="S23" s="75">
        <v>0</v>
      </c>
      <c r="U23" s="74"/>
      <c r="V23" s="75"/>
      <c r="W23">
        <v>0</v>
      </c>
      <c r="X23">
        <v>-247</v>
      </c>
      <c r="Y23">
        <v>-72</v>
      </c>
      <c r="Z23">
        <v>10.35</v>
      </c>
      <c r="AA23">
        <v>-12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14.42</v>
      </c>
      <c r="N24" s="74">
        <v>0</v>
      </c>
      <c r="O24" s="47">
        <v>-247</v>
      </c>
      <c r="P24" s="47">
        <v>-18</v>
      </c>
      <c r="Q24" s="47">
        <v>-73</v>
      </c>
      <c r="R24" s="47">
        <v>0</v>
      </c>
      <c r="S24" s="75">
        <v>0</v>
      </c>
      <c r="U24" s="74"/>
      <c r="V24" s="75"/>
      <c r="W24">
        <v>0</v>
      </c>
      <c r="X24">
        <v>-247</v>
      </c>
      <c r="Y24">
        <v>-73</v>
      </c>
      <c r="Z24">
        <v>14.42</v>
      </c>
      <c r="AA24">
        <v>-18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13.55</v>
      </c>
      <c r="N25" s="74">
        <v>0</v>
      </c>
      <c r="O25" s="47">
        <v>-247</v>
      </c>
      <c r="P25" s="47">
        <v>-24</v>
      </c>
      <c r="Q25" s="47">
        <v>-75</v>
      </c>
      <c r="R25" s="47">
        <v>0</v>
      </c>
      <c r="S25" s="75">
        <v>0</v>
      </c>
      <c r="U25" s="74"/>
      <c r="V25" s="75"/>
      <c r="W25">
        <v>0</v>
      </c>
      <c r="X25">
        <v>-247</v>
      </c>
      <c r="Y25">
        <v>-75</v>
      </c>
      <c r="Z25">
        <v>13.55</v>
      </c>
      <c r="AA25">
        <v>-24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11.03</v>
      </c>
      <c r="N26" s="74">
        <v>0</v>
      </c>
      <c r="O26" s="47">
        <v>-267</v>
      </c>
      <c r="P26" s="47">
        <v>-261</v>
      </c>
      <c r="Q26" s="47">
        <v>-75</v>
      </c>
      <c r="R26" s="47">
        <v>0</v>
      </c>
      <c r="S26" s="75">
        <v>0</v>
      </c>
      <c r="U26" s="74"/>
      <c r="V26" s="75"/>
      <c r="W26">
        <v>0</v>
      </c>
      <c r="X26">
        <v>-267</v>
      </c>
      <c r="Y26">
        <v>-75</v>
      </c>
      <c r="Z26">
        <v>11.03</v>
      </c>
      <c r="AA26">
        <v>-261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9.8699999999999992</v>
      </c>
      <c r="N27" s="74">
        <v>0</v>
      </c>
      <c r="O27" s="47">
        <v>-326</v>
      </c>
      <c r="P27" s="47">
        <v>-272</v>
      </c>
      <c r="Q27" s="47">
        <v>-77</v>
      </c>
      <c r="R27" s="47">
        <v>0</v>
      </c>
      <c r="S27" s="75">
        <v>0</v>
      </c>
      <c r="U27" s="74"/>
      <c r="V27" s="75"/>
      <c r="W27">
        <v>0</v>
      </c>
      <c r="X27">
        <v>-326</v>
      </c>
      <c r="Y27">
        <v>-77</v>
      </c>
      <c r="Z27">
        <v>9.8699999999999992</v>
      </c>
      <c r="AA27">
        <v>-272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14.32</v>
      </c>
      <c r="N28" s="74">
        <v>0</v>
      </c>
      <c r="O28" s="47">
        <v>-311</v>
      </c>
      <c r="P28" s="47">
        <v>-271</v>
      </c>
      <c r="Q28" s="47">
        <v>-75</v>
      </c>
      <c r="R28" s="47">
        <v>0</v>
      </c>
      <c r="S28" s="75">
        <v>0</v>
      </c>
      <c r="U28" s="74"/>
      <c r="V28" s="75"/>
      <c r="W28">
        <v>0</v>
      </c>
      <c r="X28">
        <v>-311</v>
      </c>
      <c r="Y28">
        <v>-75</v>
      </c>
      <c r="Z28">
        <v>14.32</v>
      </c>
      <c r="AA28">
        <v>-271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14.71</v>
      </c>
      <c r="N29" s="74">
        <v>0</v>
      </c>
      <c r="O29" s="47">
        <v>-242</v>
      </c>
      <c r="P29" s="47">
        <v>-277</v>
      </c>
      <c r="Q29" s="47">
        <v>-76</v>
      </c>
      <c r="R29" s="47">
        <v>0</v>
      </c>
      <c r="S29" s="75">
        <v>0</v>
      </c>
      <c r="U29" s="74"/>
      <c r="V29" s="75"/>
      <c r="W29">
        <v>0</v>
      </c>
      <c r="X29">
        <v>-242</v>
      </c>
      <c r="Y29">
        <v>-76</v>
      </c>
      <c r="Z29">
        <v>14.71</v>
      </c>
      <c r="AA29">
        <v>-277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13.64</v>
      </c>
      <c r="N30" s="74">
        <v>0</v>
      </c>
      <c r="O30" s="47">
        <v>-242</v>
      </c>
      <c r="P30" s="47">
        <v>-281</v>
      </c>
      <c r="Q30" s="47">
        <v>-73</v>
      </c>
      <c r="R30" s="47">
        <v>0</v>
      </c>
      <c r="S30" s="75">
        <v>0</v>
      </c>
      <c r="U30" s="74"/>
      <c r="V30" s="75"/>
      <c r="W30">
        <v>0</v>
      </c>
      <c r="X30">
        <v>-242</v>
      </c>
      <c r="Y30">
        <v>-73</v>
      </c>
      <c r="Z30">
        <v>13.64</v>
      </c>
      <c r="AA30">
        <v>-281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13.06</v>
      </c>
      <c r="N31" s="74">
        <v>0</v>
      </c>
      <c r="O31" s="47">
        <v>-197</v>
      </c>
      <c r="P31" s="47">
        <v>-289</v>
      </c>
      <c r="Q31" s="47">
        <v>-74</v>
      </c>
      <c r="R31" s="47">
        <v>0</v>
      </c>
      <c r="S31" s="75">
        <v>0</v>
      </c>
      <c r="U31" s="74"/>
      <c r="V31" s="75"/>
      <c r="W31">
        <v>0</v>
      </c>
      <c r="X31">
        <v>-197</v>
      </c>
      <c r="Y31">
        <v>-74</v>
      </c>
      <c r="Z31">
        <v>13.06</v>
      </c>
      <c r="AA31">
        <v>-289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10.94</v>
      </c>
      <c r="N32" s="74">
        <v>0</v>
      </c>
      <c r="O32" s="47">
        <v>-202</v>
      </c>
      <c r="P32" s="47">
        <v>-43</v>
      </c>
      <c r="Q32" s="47">
        <v>-71</v>
      </c>
      <c r="R32" s="47">
        <v>0</v>
      </c>
      <c r="S32" s="75">
        <v>0</v>
      </c>
      <c r="U32" s="74"/>
      <c r="V32" s="75"/>
      <c r="W32">
        <v>0</v>
      </c>
      <c r="X32">
        <v>-202</v>
      </c>
      <c r="Y32">
        <v>-71</v>
      </c>
      <c r="Z32">
        <v>10.94</v>
      </c>
      <c r="AA32">
        <v>-43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8.61</v>
      </c>
      <c r="N33" s="74">
        <v>0</v>
      </c>
      <c r="O33" s="47">
        <v>-222</v>
      </c>
      <c r="P33" s="47">
        <v>-48</v>
      </c>
      <c r="Q33" s="47">
        <v>-70</v>
      </c>
      <c r="R33" s="47">
        <v>0</v>
      </c>
      <c r="S33" s="75">
        <v>0</v>
      </c>
      <c r="U33" s="74"/>
      <c r="V33" s="75"/>
      <c r="W33">
        <v>0</v>
      </c>
      <c r="X33">
        <v>-222</v>
      </c>
      <c r="Y33">
        <v>-70</v>
      </c>
      <c r="Z33">
        <v>8.61</v>
      </c>
      <c r="AA33">
        <v>-48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7.06</v>
      </c>
      <c r="N34" s="74">
        <v>0</v>
      </c>
      <c r="O34" s="47">
        <v>-250</v>
      </c>
      <c r="P34" s="47">
        <v>-57</v>
      </c>
      <c r="Q34" s="47">
        <v>-69</v>
      </c>
      <c r="R34" s="47">
        <v>0</v>
      </c>
      <c r="S34" s="75">
        <v>0</v>
      </c>
      <c r="U34" s="74"/>
      <c r="V34" s="75"/>
      <c r="W34">
        <v>0</v>
      </c>
      <c r="X34">
        <v>-250</v>
      </c>
      <c r="Y34">
        <v>-69</v>
      </c>
      <c r="Z34">
        <v>7.06</v>
      </c>
      <c r="AA34">
        <v>-57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8.61</v>
      </c>
      <c r="N35" s="74">
        <v>0</v>
      </c>
      <c r="O35" s="47">
        <v>-270</v>
      </c>
      <c r="P35" s="47">
        <v>-59</v>
      </c>
      <c r="Q35" s="47">
        <v>-68</v>
      </c>
      <c r="R35" s="47">
        <v>0</v>
      </c>
      <c r="S35" s="75">
        <v>0</v>
      </c>
      <c r="U35" s="74"/>
      <c r="V35" s="75"/>
      <c r="W35">
        <v>0</v>
      </c>
      <c r="X35">
        <v>-270</v>
      </c>
      <c r="Y35">
        <v>-68</v>
      </c>
      <c r="Z35">
        <v>8.61</v>
      </c>
      <c r="AA35">
        <v>-59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10.64</v>
      </c>
      <c r="N36" s="74">
        <v>0</v>
      </c>
      <c r="O36" s="47">
        <v>-280</v>
      </c>
      <c r="P36" s="47">
        <v>-59</v>
      </c>
      <c r="Q36" s="47">
        <v>-67</v>
      </c>
      <c r="R36" s="47">
        <v>0</v>
      </c>
      <c r="S36" s="75">
        <v>0</v>
      </c>
      <c r="U36" s="74"/>
      <c r="V36" s="75"/>
      <c r="W36">
        <v>0</v>
      </c>
      <c r="X36">
        <v>-280</v>
      </c>
      <c r="Y36">
        <v>-67</v>
      </c>
      <c r="Z36">
        <v>10.64</v>
      </c>
      <c r="AA36">
        <v>-59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12.1</v>
      </c>
      <c r="N37" s="74">
        <v>0</v>
      </c>
      <c r="O37" s="47">
        <v>-305</v>
      </c>
      <c r="P37" s="47">
        <v>-64</v>
      </c>
      <c r="Q37" s="47">
        <v>-65</v>
      </c>
      <c r="R37" s="47">
        <v>0</v>
      </c>
      <c r="S37" s="75">
        <v>0</v>
      </c>
      <c r="U37" s="74"/>
      <c r="V37" s="75"/>
      <c r="W37">
        <v>0</v>
      </c>
      <c r="X37">
        <v>-305</v>
      </c>
      <c r="Y37">
        <v>-65</v>
      </c>
      <c r="Z37">
        <v>12.1</v>
      </c>
      <c r="AA37">
        <v>-64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12.97</v>
      </c>
      <c r="N38" s="74">
        <v>0</v>
      </c>
      <c r="O38" s="47">
        <v>-320</v>
      </c>
      <c r="P38" s="47">
        <v>-72</v>
      </c>
      <c r="Q38" s="47">
        <v>-64</v>
      </c>
      <c r="R38" s="47">
        <v>0</v>
      </c>
      <c r="S38" s="75">
        <v>0</v>
      </c>
      <c r="U38" s="74"/>
      <c r="V38" s="75"/>
      <c r="W38">
        <v>0</v>
      </c>
      <c r="X38">
        <v>-320</v>
      </c>
      <c r="Y38">
        <v>-64</v>
      </c>
      <c r="Z38">
        <v>12.97</v>
      </c>
      <c r="AA38">
        <v>-72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9.1</v>
      </c>
      <c r="N39" s="74">
        <v>0</v>
      </c>
      <c r="O39" s="47">
        <v>-325</v>
      </c>
      <c r="P39" s="47">
        <v>-60</v>
      </c>
      <c r="Q39" s="47">
        <v>-52</v>
      </c>
      <c r="R39" s="47">
        <v>0</v>
      </c>
      <c r="S39" s="75">
        <v>0</v>
      </c>
      <c r="U39" s="74"/>
      <c r="V39" s="75"/>
      <c r="W39">
        <v>0</v>
      </c>
      <c r="X39">
        <v>-325</v>
      </c>
      <c r="Y39">
        <v>-52</v>
      </c>
      <c r="Z39">
        <v>9.1</v>
      </c>
      <c r="AA39">
        <v>-60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6.58</v>
      </c>
      <c r="N40" s="74">
        <v>0</v>
      </c>
      <c r="O40" s="47">
        <v>-305</v>
      </c>
      <c r="P40" s="47">
        <v>-13</v>
      </c>
      <c r="Q40" s="47">
        <v>-51</v>
      </c>
      <c r="R40" s="47">
        <v>0</v>
      </c>
      <c r="S40" s="75">
        <v>0</v>
      </c>
      <c r="U40" s="74"/>
      <c r="V40" s="75"/>
      <c r="W40">
        <v>0</v>
      </c>
      <c r="X40">
        <v>-305</v>
      </c>
      <c r="Y40">
        <v>-51</v>
      </c>
      <c r="Z40">
        <v>6.58</v>
      </c>
      <c r="AA40">
        <v>-13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5.03</v>
      </c>
      <c r="N41" s="74">
        <v>0</v>
      </c>
      <c r="O41" s="47">
        <v>-290</v>
      </c>
      <c r="P41" s="47">
        <v>0</v>
      </c>
      <c r="Q41" s="47">
        <v>-50</v>
      </c>
      <c r="R41" s="47">
        <v>0</v>
      </c>
      <c r="S41" s="75">
        <v>0</v>
      </c>
      <c r="U41" s="74"/>
      <c r="V41" s="75"/>
      <c r="W41">
        <v>0</v>
      </c>
      <c r="X41">
        <v>-290</v>
      </c>
      <c r="Y41">
        <v>-50</v>
      </c>
      <c r="Z41">
        <v>5.03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3.19</v>
      </c>
      <c r="N42" s="74">
        <v>0</v>
      </c>
      <c r="O42" s="47">
        <v>-275</v>
      </c>
      <c r="P42" s="47">
        <v>0</v>
      </c>
      <c r="Q42" s="47">
        <v>-48</v>
      </c>
      <c r="R42" s="47">
        <v>0</v>
      </c>
      <c r="S42" s="75">
        <v>0</v>
      </c>
      <c r="U42" s="74"/>
      <c r="V42" s="75"/>
      <c r="W42">
        <v>0</v>
      </c>
      <c r="X42">
        <v>-275</v>
      </c>
      <c r="Y42">
        <v>-48</v>
      </c>
      <c r="Z42">
        <v>3.19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2.81</v>
      </c>
      <c r="N43" s="74">
        <v>0</v>
      </c>
      <c r="O43" s="47">
        <v>-254</v>
      </c>
      <c r="P43" s="47">
        <v>0</v>
      </c>
      <c r="Q43" s="47">
        <v>-45</v>
      </c>
      <c r="R43" s="47">
        <v>0</v>
      </c>
      <c r="S43" s="75">
        <v>0</v>
      </c>
      <c r="U43" s="74"/>
      <c r="V43" s="75"/>
      <c r="W43">
        <v>0</v>
      </c>
      <c r="X43">
        <v>-254</v>
      </c>
      <c r="Y43">
        <v>-45</v>
      </c>
      <c r="Z43">
        <v>2.81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2.42</v>
      </c>
      <c r="N44" s="74">
        <v>0</v>
      </c>
      <c r="O44" s="47">
        <v>-245</v>
      </c>
      <c r="P44" s="47">
        <v>0</v>
      </c>
      <c r="Q44" s="47">
        <v>-43</v>
      </c>
      <c r="R44" s="47">
        <v>0</v>
      </c>
      <c r="S44" s="75">
        <v>0</v>
      </c>
      <c r="U44" s="74"/>
      <c r="V44" s="75"/>
      <c r="W44">
        <v>0</v>
      </c>
      <c r="X44">
        <v>-245</v>
      </c>
      <c r="Y44">
        <v>-43</v>
      </c>
      <c r="Z44">
        <v>2.42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0.68</v>
      </c>
      <c r="N45" s="74">
        <v>0</v>
      </c>
      <c r="O45" s="47">
        <v>-224</v>
      </c>
      <c r="P45" s="47">
        <v>0</v>
      </c>
      <c r="Q45" s="47">
        <v>-39</v>
      </c>
      <c r="R45" s="47">
        <v>0</v>
      </c>
      <c r="S45" s="75">
        <v>0</v>
      </c>
      <c r="U45" s="74"/>
      <c r="V45" s="75"/>
      <c r="W45">
        <v>0</v>
      </c>
      <c r="X45">
        <v>-224</v>
      </c>
      <c r="Y45">
        <v>-39</v>
      </c>
      <c r="Z45">
        <v>0.68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0.39</v>
      </c>
      <c r="N46" s="74">
        <v>0</v>
      </c>
      <c r="O46" s="47">
        <v>-209</v>
      </c>
      <c r="P46" s="47">
        <v>0</v>
      </c>
      <c r="Q46" s="47">
        <v>-37</v>
      </c>
      <c r="R46" s="47">
        <v>0</v>
      </c>
      <c r="S46" s="75">
        <v>0</v>
      </c>
      <c r="U46" s="74"/>
      <c r="V46" s="75"/>
      <c r="W46">
        <v>0</v>
      </c>
      <c r="X46">
        <v>-209</v>
      </c>
      <c r="Y46">
        <v>-37</v>
      </c>
      <c r="Z46">
        <v>0.39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0.39</v>
      </c>
      <c r="N47" s="74">
        <v>0</v>
      </c>
      <c r="O47" s="47">
        <v>-182</v>
      </c>
      <c r="P47" s="47">
        <v>0</v>
      </c>
      <c r="Q47" s="47">
        <v>-33</v>
      </c>
      <c r="R47" s="47">
        <v>0</v>
      </c>
      <c r="S47" s="75">
        <v>0</v>
      </c>
      <c r="U47" s="74"/>
      <c r="V47" s="75"/>
      <c r="W47">
        <v>0</v>
      </c>
      <c r="X47">
        <v>-182</v>
      </c>
      <c r="Y47">
        <v>-33</v>
      </c>
      <c r="Z47">
        <v>0.39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0.1</v>
      </c>
      <c r="N48" s="74">
        <v>0</v>
      </c>
      <c r="O48" s="47">
        <v>-172</v>
      </c>
      <c r="P48" s="47">
        <v>0</v>
      </c>
      <c r="Q48" s="47">
        <v>-33</v>
      </c>
      <c r="R48" s="47">
        <v>0</v>
      </c>
      <c r="S48" s="75">
        <v>0</v>
      </c>
      <c r="U48" s="74"/>
      <c r="V48" s="75"/>
      <c r="W48">
        <v>0</v>
      </c>
      <c r="X48">
        <v>-172</v>
      </c>
      <c r="Y48">
        <v>-33</v>
      </c>
      <c r="Z48">
        <v>0.1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-162</v>
      </c>
      <c r="P49" s="47">
        <v>0</v>
      </c>
      <c r="Q49" s="47">
        <v>-30</v>
      </c>
      <c r="R49" s="47">
        <v>0</v>
      </c>
      <c r="S49" s="75">
        <v>0</v>
      </c>
      <c r="U49" s="74"/>
      <c r="V49" s="75"/>
      <c r="W49">
        <v>0</v>
      </c>
      <c r="X49">
        <v>-162</v>
      </c>
      <c r="Y49">
        <v>-30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-130.9</v>
      </c>
      <c r="P50" s="47">
        <v>0</v>
      </c>
      <c r="Q50" s="47">
        <v>-28</v>
      </c>
      <c r="R50" s="47">
        <v>0</v>
      </c>
      <c r="S50" s="75">
        <v>0</v>
      </c>
      <c r="U50" s="74"/>
      <c r="V50" s="75"/>
      <c r="W50">
        <v>0</v>
      </c>
      <c r="X50">
        <v>-130.9</v>
      </c>
      <c r="Y50">
        <v>-28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-147</v>
      </c>
      <c r="P51" s="47">
        <v>0</v>
      </c>
      <c r="Q51" s="47">
        <v>-27</v>
      </c>
      <c r="R51" s="47">
        <v>0</v>
      </c>
      <c r="S51" s="75">
        <v>0</v>
      </c>
      <c r="U51" s="74"/>
      <c r="V51" s="75"/>
      <c r="W51">
        <v>0</v>
      </c>
      <c r="X51">
        <v>-147</v>
      </c>
      <c r="Y51">
        <v>-27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-134.1</v>
      </c>
      <c r="P52" s="47">
        <v>0</v>
      </c>
      <c r="Q52" s="47">
        <v>-25</v>
      </c>
      <c r="R52" s="47">
        <v>0</v>
      </c>
      <c r="S52" s="75">
        <v>0</v>
      </c>
      <c r="U52" s="74"/>
      <c r="V52" s="75"/>
      <c r="W52">
        <v>0</v>
      </c>
      <c r="X52">
        <v>-134.1</v>
      </c>
      <c r="Y52">
        <v>-25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-107</v>
      </c>
      <c r="P53" s="47">
        <v>0</v>
      </c>
      <c r="Q53" s="47">
        <v>-22</v>
      </c>
      <c r="R53" s="47">
        <v>0</v>
      </c>
      <c r="S53" s="75">
        <v>0</v>
      </c>
      <c r="U53" s="74"/>
      <c r="V53" s="75"/>
      <c r="W53">
        <v>0</v>
      </c>
      <c r="X53">
        <v>-107</v>
      </c>
      <c r="Y53">
        <v>-22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-137</v>
      </c>
      <c r="P54" s="47">
        <v>0</v>
      </c>
      <c r="Q54" s="47">
        <v>-22</v>
      </c>
      <c r="R54" s="47">
        <v>0</v>
      </c>
      <c r="S54" s="75">
        <v>0</v>
      </c>
      <c r="U54" s="74"/>
      <c r="V54" s="75"/>
      <c r="W54">
        <v>0</v>
      </c>
      <c r="X54">
        <v>-137</v>
      </c>
      <c r="Y54">
        <v>-22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-152</v>
      </c>
      <c r="P55" s="47">
        <v>0</v>
      </c>
      <c r="Q55" s="47">
        <v>-20</v>
      </c>
      <c r="R55" s="47">
        <v>0</v>
      </c>
      <c r="S55" s="75">
        <v>0</v>
      </c>
      <c r="U55" s="74"/>
      <c r="V55" s="75"/>
      <c r="W55">
        <v>0</v>
      </c>
      <c r="X55">
        <v>-152</v>
      </c>
      <c r="Y55">
        <v>-20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-157</v>
      </c>
      <c r="P56" s="47">
        <v>0</v>
      </c>
      <c r="Q56" s="47">
        <v>-18</v>
      </c>
      <c r="R56" s="47">
        <v>0</v>
      </c>
      <c r="S56" s="75">
        <v>0</v>
      </c>
      <c r="U56" s="74"/>
      <c r="V56" s="75"/>
      <c r="W56">
        <v>0</v>
      </c>
      <c r="X56">
        <v>-157</v>
      </c>
      <c r="Y56">
        <v>-18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-147</v>
      </c>
      <c r="P57" s="47">
        <v>0</v>
      </c>
      <c r="Q57" s="47">
        <v>-17</v>
      </c>
      <c r="R57" s="47">
        <v>0</v>
      </c>
      <c r="S57" s="75">
        <v>0</v>
      </c>
      <c r="U57" s="74"/>
      <c r="V57" s="75"/>
      <c r="W57">
        <v>0</v>
      </c>
      <c r="X57">
        <v>-147</v>
      </c>
      <c r="Y57">
        <v>-17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-154</v>
      </c>
      <c r="P58" s="47">
        <v>0</v>
      </c>
      <c r="Q58" s="47">
        <v>-16</v>
      </c>
      <c r="R58" s="47">
        <v>0</v>
      </c>
      <c r="S58" s="75">
        <v>0</v>
      </c>
      <c r="U58" s="74"/>
      <c r="V58" s="75"/>
      <c r="W58">
        <v>0</v>
      </c>
      <c r="X58">
        <v>-154</v>
      </c>
      <c r="Y58">
        <v>-16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-135</v>
      </c>
      <c r="P59" s="47">
        <v>0</v>
      </c>
      <c r="Q59" s="47">
        <v>-15</v>
      </c>
      <c r="R59" s="47">
        <v>0</v>
      </c>
      <c r="S59" s="75">
        <v>0</v>
      </c>
      <c r="U59" s="74"/>
      <c r="V59" s="75"/>
      <c r="W59">
        <v>0</v>
      </c>
      <c r="X59">
        <v>-135</v>
      </c>
      <c r="Y59">
        <v>-15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-85</v>
      </c>
      <c r="P60" s="47">
        <v>0</v>
      </c>
      <c r="Q60" s="47">
        <v>-15</v>
      </c>
      <c r="R60" s="47">
        <v>0</v>
      </c>
      <c r="S60" s="75">
        <v>0</v>
      </c>
      <c r="U60" s="74"/>
      <c r="V60" s="75"/>
      <c r="W60">
        <v>0</v>
      </c>
      <c r="X60">
        <v>-85</v>
      </c>
      <c r="Y60">
        <v>-15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-40</v>
      </c>
      <c r="P61" s="47">
        <v>0</v>
      </c>
      <c r="Q61" s="47">
        <v>-17</v>
      </c>
      <c r="R61" s="47">
        <v>0</v>
      </c>
      <c r="S61" s="75">
        <v>0</v>
      </c>
      <c r="U61" s="74"/>
      <c r="V61" s="75"/>
      <c r="W61">
        <v>0</v>
      </c>
      <c r="X61">
        <v>-40</v>
      </c>
      <c r="Y61">
        <v>-17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-5</v>
      </c>
      <c r="P62" s="47">
        <v>0</v>
      </c>
      <c r="Q62" s="47">
        <v>-16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-16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24.19</v>
      </c>
      <c r="K63" s="47">
        <v>0</v>
      </c>
      <c r="L63" s="47">
        <v>0</v>
      </c>
      <c r="M63" s="75">
        <v>8.23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-10</v>
      </c>
      <c r="Z63">
        <v>8.23</v>
      </c>
      <c r="AA63">
        <v>24.19</v>
      </c>
    </row>
    <row r="64" spans="7:27">
      <c r="G64" t="s">
        <v>106</v>
      </c>
      <c r="H64" s="74">
        <v>0</v>
      </c>
      <c r="I64" s="47">
        <v>0</v>
      </c>
      <c r="J64" s="47">
        <v>70.650000000000006</v>
      </c>
      <c r="K64" s="47">
        <v>0</v>
      </c>
      <c r="L64" s="47">
        <v>0</v>
      </c>
      <c r="M64" s="75">
        <v>7.35</v>
      </c>
      <c r="N64" s="74">
        <v>0</v>
      </c>
      <c r="O64" s="47">
        <v>0</v>
      </c>
      <c r="P64" s="47">
        <v>0</v>
      </c>
      <c r="Q64" s="47">
        <v>-8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-8</v>
      </c>
      <c r="Z64">
        <v>7.35</v>
      </c>
      <c r="AA64">
        <v>70.650000000000006</v>
      </c>
    </row>
    <row r="65" spans="7:27">
      <c r="G65" t="s">
        <v>107</v>
      </c>
      <c r="H65" s="74">
        <v>13.55</v>
      </c>
      <c r="I65" s="47">
        <v>0</v>
      </c>
      <c r="J65" s="47">
        <v>67.73</v>
      </c>
      <c r="K65" s="47">
        <v>0</v>
      </c>
      <c r="L65" s="47">
        <v>0</v>
      </c>
      <c r="M65" s="75">
        <v>6.68</v>
      </c>
      <c r="N65" s="74">
        <v>0</v>
      </c>
      <c r="O65" s="47">
        <v>0</v>
      </c>
      <c r="P65" s="47">
        <v>0</v>
      </c>
      <c r="Q65" s="47">
        <v>-9</v>
      </c>
      <c r="R65" s="47">
        <v>0</v>
      </c>
      <c r="S65" s="75">
        <v>0</v>
      </c>
      <c r="U65" s="74"/>
      <c r="V65" s="75"/>
      <c r="W65">
        <v>13.55</v>
      </c>
      <c r="X65">
        <v>0</v>
      </c>
      <c r="Y65">
        <v>-9</v>
      </c>
      <c r="Z65">
        <v>6.68</v>
      </c>
      <c r="AA65">
        <v>67.73</v>
      </c>
    </row>
    <row r="66" spans="7:27">
      <c r="G66" t="s">
        <v>108</v>
      </c>
      <c r="H66" s="74">
        <v>27.1</v>
      </c>
      <c r="I66" s="47">
        <v>0</v>
      </c>
      <c r="J66" s="47">
        <v>62.89</v>
      </c>
      <c r="K66" s="47">
        <v>0</v>
      </c>
      <c r="L66" s="47">
        <v>0</v>
      </c>
      <c r="M66" s="75">
        <v>7.84</v>
      </c>
      <c r="N66" s="74">
        <v>0</v>
      </c>
      <c r="O66" s="47">
        <v>-2</v>
      </c>
      <c r="P66" s="47">
        <v>0</v>
      </c>
      <c r="Q66" s="47">
        <v>-8</v>
      </c>
      <c r="R66" s="47">
        <v>0</v>
      </c>
      <c r="S66" s="75">
        <v>0</v>
      </c>
      <c r="U66" s="74"/>
      <c r="V66" s="75"/>
      <c r="W66">
        <v>27.1</v>
      </c>
      <c r="X66">
        <v>-2</v>
      </c>
      <c r="Y66">
        <v>-8</v>
      </c>
      <c r="Z66">
        <v>7.84</v>
      </c>
      <c r="AA66">
        <v>62.89</v>
      </c>
    </row>
    <row r="67" spans="7:27">
      <c r="G67" t="s">
        <v>109</v>
      </c>
      <c r="H67" s="74">
        <v>60</v>
      </c>
      <c r="I67" s="47">
        <v>0</v>
      </c>
      <c r="J67" s="47">
        <v>58.06</v>
      </c>
      <c r="K67" s="47">
        <v>0</v>
      </c>
      <c r="L67" s="47">
        <v>0</v>
      </c>
      <c r="M67" s="75">
        <v>4.84</v>
      </c>
      <c r="N67" s="74">
        <v>0</v>
      </c>
      <c r="O67" s="47">
        <v>0</v>
      </c>
      <c r="P67" s="47">
        <v>0</v>
      </c>
      <c r="Q67" s="47">
        <v>-9</v>
      </c>
      <c r="R67" s="47">
        <v>0</v>
      </c>
      <c r="S67" s="75">
        <v>0</v>
      </c>
      <c r="U67" s="74"/>
      <c r="V67" s="75"/>
      <c r="W67">
        <v>60</v>
      </c>
      <c r="X67">
        <v>0</v>
      </c>
      <c r="Y67">
        <v>-9</v>
      </c>
      <c r="Z67">
        <v>4.84</v>
      </c>
      <c r="AA67">
        <v>58.06</v>
      </c>
    </row>
    <row r="68" spans="7:27">
      <c r="G68" t="s">
        <v>110</v>
      </c>
      <c r="H68" s="74">
        <v>69.67</v>
      </c>
      <c r="I68" s="47">
        <v>0</v>
      </c>
      <c r="J68" s="47">
        <v>30</v>
      </c>
      <c r="K68" s="47">
        <v>0</v>
      </c>
      <c r="L68" s="47">
        <v>0</v>
      </c>
      <c r="M68" s="75">
        <v>6.29</v>
      </c>
      <c r="N68" s="74">
        <v>0</v>
      </c>
      <c r="O68" s="47">
        <v>0</v>
      </c>
      <c r="P68" s="47">
        <v>0</v>
      </c>
      <c r="Q68" s="47">
        <v>-9</v>
      </c>
      <c r="R68" s="47">
        <v>0</v>
      </c>
      <c r="S68" s="75">
        <v>0</v>
      </c>
      <c r="U68" s="74"/>
      <c r="V68" s="75"/>
      <c r="W68">
        <v>69.67</v>
      </c>
      <c r="X68">
        <v>0</v>
      </c>
      <c r="Y68">
        <v>-9</v>
      </c>
      <c r="Z68">
        <v>6.29</v>
      </c>
      <c r="AA68">
        <v>30</v>
      </c>
    </row>
    <row r="69" spans="7:27">
      <c r="G69" t="s">
        <v>111</v>
      </c>
      <c r="H69" s="74">
        <v>0</v>
      </c>
      <c r="I69" s="47">
        <v>0</v>
      </c>
      <c r="J69" s="47">
        <v>61.93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-11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-11</v>
      </c>
      <c r="Z69">
        <v>0</v>
      </c>
      <c r="AA69">
        <v>61.93</v>
      </c>
    </row>
    <row r="70" spans="7:27">
      <c r="G70" t="s">
        <v>112</v>
      </c>
      <c r="H70" s="74">
        <v>12.58</v>
      </c>
      <c r="I70" s="47">
        <v>0</v>
      </c>
      <c r="J70" s="47">
        <v>53.22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-14</v>
      </c>
      <c r="R70" s="47">
        <v>0</v>
      </c>
      <c r="S70" s="75">
        <v>0</v>
      </c>
      <c r="U70" s="74"/>
      <c r="V70" s="75"/>
      <c r="W70">
        <v>12.58</v>
      </c>
      <c r="X70">
        <v>0</v>
      </c>
      <c r="Y70">
        <v>-14</v>
      </c>
      <c r="Z70">
        <v>0</v>
      </c>
      <c r="AA70">
        <v>53.22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-16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-16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-18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-18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-21</v>
      </c>
      <c r="P73" s="47">
        <v>0</v>
      </c>
      <c r="Q73" s="47">
        <v>-19</v>
      </c>
      <c r="R73" s="47">
        <v>0</v>
      </c>
      <c r="S73" s="75">
        <v>0</v>
      </c>
      <c r="U73" s="74"/>
      <c r="V73" s="75"/>
      <c r="W73">
        <v>0</v>
      </c>
      <c r="X73">
        <v>-21</v>
      </c>
      <c r="Y73">
        <v>-19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-13</v>
      </c>
      <c r="P74" s="47">
        <v>-111</v>
      </c>
      <c r="Q74" s="47">
        <v>-21</v>
      </c>
      <c r="R74" s="47">
        <v>0</v>
      </c>
      <c r="S74" s="75">
        <v>0</v>
      </c>
      <c r="U74" s="74"/>
      <c r="V74" s="75"/>
      <c r="W74">
        <v>0</v>
      </c>
      <c r="X74">
        <v>-13</v>
      </c>
      <c r="Y74">
        <v>-21</v>
      </c>
      <c r="Z74">
        <v>0</v>
      </c>
      <c r="AA74">
        <v>-111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-57</v>
      </c>
      <c r="Q75" s="47">
        <v>-32</v>
      </c>
      <c r="R75" s="47">
        <v>0</v>
      </c>
      <c r="S75" s="75">
        <v>0</v>
      </c>
      <c r="U75" s="74"/>
      <c r="V75" s="75"/>
      <c r="W75">
        <v>0</v>
      </c>
      <c r="X75">
        <v>0</v>
      </c>
      <c r="Y75">
        <v>-32</v>
      </c>
      <c r="Z75">
        <v>0</v>
      </c>
      <c r="AA75">
        <v>-57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3.29</v>
      </c>
      <c r="N76" s="74">
        <v>0</v>
      </c>
      <c r="O76" s="47">
        <v>-55</v>
      </c>
      <c r="P76" s="47">
        <v>-74</v>
      </c>
      <c r="Q76" s="47">
        <v>-32</v>
      </c>
      <c r="R76" s="47">
        <v>0</v>
      </c>
      <c r="S76" s="75">
        <v>0</v>
      </c>
      <c r="U76" s="74"/>
      <c r="V76" s="75"/>
      <c r="W76">
        <v>0</v>
      </c>
      <c r="X76">
        <v>-55</v>
      </c>
      <c r="Y76">
        <v>-32</v>
      </c>
      <c r="Z76">
        <v>3.29</v>
      </c>
      <c r="AA76">
        <v>-74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5.81</v>
      </c>
      <c r="N77" s="74">
        <v>0</v>
      </c>
      <c r="O77" s="47">
        <v>-65</v>
      </c>
      <c r="P77" s="47">
        <v>-85</v>
      </c>
      <c r="Q77" s="47">
        <v>-30</v>
      </c>
      <c r="R77" s="47">
        <v>0</v>
      </c>
      <c r="S77" s="75">
        <v>0</v>
      </c>
      <c r="U77" s="74"/>
      <c r="V77" s="75"/>
      <c r="W77">
        <v>0</v>
      </c>
      <c r="X77">
        <v>-65</v>
      </c>
      <c r="Y77">
        <v>-30</v>
      </c>
      <c r="Z77">
        <v>5.81</v>
      </c>
      <c r="AA77">
        <v>-85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5.42</v>
      </c>
      <c r="N78" s="74">
        <v>0</v>
      </c>
      <c r="O78" s="47">
        <v>-50</v>
      </c>
      <c r="P78" s="47">
        <v>-57</v>
      </c>
      <c r="Q78" s="47">
        <v>-28</v>
      </c>
      <c r="R78" s="47">
        <v>0</v>
      </c>
      <c r="S78" s="75">
        <v>0</v>
      </c>
      <c r="U78" s="74"/>
      <c r="V78" s="75"/>
      <c r="W78">
        <v>0</v>
      </c>
      <c r="X78">
        <v>-50</v>
      </c>
      <c r="Y78">
        <v>-28</v>
      </c>
      <c r="Z78">
        <v>5.42</v>
      </c>
      <c r="AA78">
        <v>-57</v>
      </c>
    </row>
    <row r="79" spans="7:27">
      <c r="G79" t="s">
        <v>121</v>
      </c>
      <c r="H79" s="74">
        <v>21.94</v>
      </c>
      <c r="I79" s="47">
        <v>0</v>
      </c>
      <c r="J79" s="47">
        <v>0</v>
      </c>
      <c r="K79" s="47">
        <v>0</v>
      </c>
      <c r="L79" s="47">
        <v>0</v>
      </c>
      <c r="M79" s="75">
        <v>7.05</v>
      </c>
      <c r="N79" s="74">
        <v>0</v>
      </c>
      <c r="O79" s="47">
        <v>0</v>
      </c>
      <c r="P79" s="47">
        <v>0</v>
      </c>
      <c r="Q79" s="47">
        <v>-27</v>
      </c>
      <c r="R79" s="47">
        <v>0</v>
      </c>
      <c r="S79" s="75">
        <v>0</v>
      </c>
      <c r="U79" s="74"/>
      <c r="V79" s="75"/>
      <c r="W79">
        <v>21.94</v>
      </c>
      <c r="X79">
        <v>0</v>
      </c>
      <c r="Y79">
        <v>-27</v>
      </c>
      <c r="Z79">
        <v>7.05</v>
      </c>
      <c r="AA79">
        <v>0</v>
      </c>
    </row>
    <row r="80" spans="7:27">
      <c r="G80" t="s">
        <v>122</v>
      </c>
      <c r="H80" s="74">
        <v>45.97</v>
      </c>
      <c r="I80" s="47">
        <v>0</v>
      </c>
      <c r="J80" s="47">
        <v>0</v>
      </c>
      <c r="K80" s="47">
        <v>0</v>
      </c>
      <c r="L80" s="47">
        <v>0</v>
      </c>
      <c r="M80" s="75">
        <v>6.01</v>
      </c>
      <c r="N80" s="74">
        <v>0</v>
      </c>
      <c r="O80" s="47">
        <v>0</v>
      </c>
      <c r="P80" s="47">
        <v>0</v>
      </c>
      <c r="Q80" s="47">
        <v>-27</v>
      </c>
      <c r="R80" s="47">
        <v>0</v>
      </c>
      <c r="S80" s="75">
        <v>0</v>
      </c>
      <c r="U80" s="74"/>
      <c r="V80" s="75"/>
      <c r="W80">
        <v>45.97</v>
      </c>
      <c r="X80">
        <v>0</v>
      </c>
      <c r="Y80">
        <v>-27</v>
      </c>
      <c r="Z80">
        <v>6.01</v>
      </c>
      <c r="AA80">
        <v>0</v>
      </c>
    </row>
    <row r="81" spans="7:27">
      <c r="G81" t="s">
        <v>123</v>
      </c>
      <c r="H81" s="74">
        <v>54.18</v>
      </c>
      <c r="I81" s="47">
        <v>0</v>
      </c>
      <c r="J81" s="47">
        <v>0</v>
      </c>
      <c r="K81" s="47">
        <v>0</v>
      </c>
      <c r="L81" s="47">
        <v>0</v>
      </c>
      <c r="M81" s="75">
        <v>7.71</v>
      </c>
      <c r="N81" s="74">
        <v>0</v>
      </c>
      <c r="O81" s="47">
        <v>0</v>
      </c>
      <c r="P81" s="47">
        <v>0</v>
      </c>
      <c r="Q81" s="47">
        <v>-26</v>
      </c>
      <c r="R81" s="47">
        <v>0</v>
      </c>
      <c r="S81" s="75">
        <v>0</v>
      </c>
      <c r="U81" s="74"/>
      <c r="V81" s="75"/>
      <c r="W81">
        <v>54.18</v>
      </c>
      <c r="X81">
        <v>0</v>
      </c>
      <c r="Y81">
        <v>-26</v>
      </c>
      <c r="Z81">
        <v>7.71</v>
      </c>
      <c r="AA81">
        <v>0</v>
      </c>
    </row>
    <row r="82" spans="7:27">
      <c r="G82" t="s">
        <v>124</v>
      </c>
      <c r="H82" s="74">
        <v>105.56</v>
      </c>
      <c r="I82" s="47">
        <v>0</v>
      </c>
      <c r="J82" s="47">
        <v>0</v>
      </c>
      <c r="K82" s="47">
        <v>0</v>
      </c>
      <c r="L82" s="47">
        <v>0</v>
      </c>
      <c r="M82" s="75">
        <v>12.08</v>
      </c>
      <c r="N82" s="74">
        <v>0</v>
      </c>
      <c r="O82" s="47">
        <v>0</v>
      </c>
      <c r="P82" s="47">
        <v>0</v>
      </c>
      <c r="Q82" s="47">
        <v>-26</v>
      </c>
      <c r="R82" s="47">
        <v>0</v>
      </c>
      <c r="S82" s="75">
        <v>0</v>
      </c>
      <c r="U82" s="74"/>
      <c r="V82" s="75"/>
      <c r="W82">
        <v>105.56</v>
      </c>
      <c r="X82">
        <v>0</v>
      </c>
      <c r="Y82">
        <v>-26</v>
      </c>
      <c r="Z82">
        <v>12.08</v>
      </c>
      <c r="AA82">
        <v>0</v>
      </c>
    </row>
    <row r="83" spans="7:27">
      <c r="G83" t="s">
        <v>125</v>
      </c>
      <c r="H83" s="74">
        <v>82.26</v>
      </c>
      <c r="I83" s="47">
        <v>0</v>
      </c>
      <c r="J83" s="47">
        <v>0</v>
      </c>
      <c r="K83" s="47">
        <v>0</v>
      </c>
      <c r="L83" s="47">
        <v>0</v>
      </c>
      <c r="M83" s="75">
        <v>13.93</v>
      </c>
      <c r="N83" s="74">
        <v>0</v>
      </c>
      <c r="O83" s="47">
        <v>0</v>
      </c>
      <c r="P83" s="47">
        <v>0</v>
      </c>
      <c r="Q83" s="47">
        <v>-26</v>
      </c>
      <c r="R83" s="47">
        <v>0</v>
      </c>
      <c r="S83" s="75">
        <v>0</v>
      </c>
      <c r="U83" s="74"/>
      <c r="V83" s="75"/>
      <c r="W83">
        <v>82.26</v>
      </c>
      <c r="X83">
        <v>0</v>
      </c>
      <c r="Y83">
        <v>-26</v>
      </c>
      <c r="Z83">
        <v>13.93</v>
      </c>
      <c r="AA83">
        <v>0</v>
      </c>
    </row>
    <row r="84" spans="7:27">
      <c r="G84" t="s">
        <v>126</v>
      </c>
      <c r="H84" s="74">
        <v>84.19</v>
      </c>
      <c r="I84" s="47">
        <v>0</v>
      </c>
      <c r="J84" s="47">
        <v>0</v>
      </c>
      <c r="K84" s="47">
        <v>0</v>
      </c>
      <c r="L84" s="47">
        <v>0</v>
      </c>
      <c r="M84" s="75">
        <v>13.26</v>
      </c>
      <c r="N84" s="74">
        <v>0</v>
      </c>
      <c r="O84" s="47">
        <v>0</v>
      </c>
      <c r="P84" s="47">
        <v>0</v>
      </c>
      <c r="Q84" s="47">
        <v>-28</v>
      </c>
      <c r="R84" s="47">
        <v>0</v>
      </c>
      <c r="S84" s="75">
        <v>0</v>
      </c>
      <c r="U84" s="74"/>
      <c r="V84" s="75"/>
      <c r="W84">
        <v>84.19</v>
      </c>
      <c r="X84">
        <v>0</v>
      </c>
      <c r="Y84">
        <v>-28</v>
      </c>
      <c r="Z84">
        <v>13.26</v>
      </c>
      <c r="AA84">
        <v>0</v>
      </c>
    </row>
    <row r="85" spans="7:27">
      <c r="G85" t="s">
        <v>127</v>
      </c>
      <c r="H85" s="74">
        <v>213.86</v>
      </c>
      <c r="I85" s="47">
        <v>0</v>
      </c>
      <c r="J85" s="47">
        <v>0</v>
      </c>
      <c r="K85" s="47">
        <v>0</v>
      </c>
      <c r="L85" s="47">
        <v>0</v>
      </c>
      <c r="M85" s="75">
        <v>14.23</v>
      </c>
      <c r="N85" s="74">
        <v>0</v>
      </c>
      <c r="O85" s="47">
        <v>0</v>
      </c>
      <c r="P85" s="47">
        <v>0</v>
      </c>
      <c r="Q85" s="47">
        <v>-29</v>
      </c>
      <c r="R85" s="47">
        <v>0</v>
      </c>
      <c r="S85" s="75">
        <v>0</v>
      </c>
      <c r="U85" s="74"/>
      <c r="V85" s="75"/>
      <c r="W85">
        <v>213.86</v>
      </c>
      <c r="X85">
        <v>0</v>
      </c>
      <c r="Y85">
        <v>-29</v>
      </c>
      <c r="Z85">
        <v>14.23</v>
      </c>
      <c r="AA85">
        <v>0</v>
      </c>
    </row>
    <row r="86" spans="7:27">
      <c r="G86" t="s">
        <v>128</v>
      </c>
      <c r="H86" s="74">
        <v>215.8</v>
      </c>
      <c r="I86" s="47">
        <v>0</v>
      </c>
      <c r="J86" s="47">
        <v>0</v>
      </c>
      <c r="K86" s="47">
        <v>0</v>
      </c>
      <c r="L86" s="47">
        <v>0</v>
      </c>
      <c r="M86" s="75">
        <v>15</v>
      </c>
      <c r="N86" s="74">
        <v>0</v>
      </c>
      <c r="O86" s="47">
        <v>0</v>
      </c>
      <c r="P86" s="47">
        <v>0</v>
      </c>
      <c r="Q86" s="47">
        <v>-29</v>
      </c>
      <c r="R86" s="47">
        <v>0</v>
      </c>
      <c r="S86" s="75">
        <v>0</v>
      </c>
      <c r="U86" s="74"/>
      <c r="V86" s="75"/>
      <c r="W86">
        <v>215.8</v>
      </c>
      <c r="X86">
        <v>0</v>
      </c>
      <c r="Y86">
        <v>-29</v>
      </c>
      <c r="Z86">
        <v>15</v>
      </c>
      <c r="AA86">
        <v>0</v>
      </c>
    </row>
    <row r="87" spans="7:27">
      <c r="G87" t="s">
        <v>129</v>
      </c>
      <c r="H87" s="74">
        <v>238.86</v>
      </c>
      <c r="I87" s="47">
        <v>0</v>
      </c>
      <c r="J87" s="47">
        <v>0</v>
      </c>
      <c r="K87" s="47">
        <v>0</v>
      </c>
      <c r="L87" s="47">
        <v>0</v>
      </c>
      <c r="M87" s="75">
        <v>6.78</v>
      </c>
      <c r="N87" s="74">
        <v>0</v>
      </c>
      <c r="O87" s="47">
        <v>0</v>
      </c>
      <c r="P87" s="47">
        <v>0</v>
      </c>
      <c r="Q87" s="47">
        <v>-30</v>
      </c>
      <c r="R87" s="47">
        <v>0</v>
      </c>
      <c r="S87" s="75">
        <v>0</v>
      </c>
      <c r="U87" s="74"/>
      <c r="V87" s="75"/>
      <c r="W87">
        <v>238.86</v>
      </c>
      <c r="X87">
        <v>0</v>
      </c>
      <c r="Y87">
        <v>-30</v>
      </c>
      <c r="Z87">
        <v>6.78</v>
      </c>
      <c r="AA87">
        <v>0</v>
      </c>
    </row>
    <row r="88" spans="7:27">
      <c r="G88" t="s">
        <v>130</v>
      </c>
      <c r="H88" s="74">
        <v>356.76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-32</v>
      </c>
      <c r="R88" s="47">
        <v>0</v>
      </c>
      <c r="S88" s="75">
        <v>0</v>
      </c>
      <c r="U88" s="74"/>
      <c r="V88" s="75"/>
      <c r="W88">
        <v>356.76</v>
      </c>
      <c r="X88">
        <v>0</v>
      </c>
      <c r="Y88">
        <v>-32</v>
      </c>
      <c r="Z88">
        <v>0</v>
      </c>
      <c r="AA88">
        <v>0</v>
      </c>
    </row>
    <row r="89" spans="7:27">
      <c r="G89" t="s">
        <v>131</v>
      </c>
      <c r="H89" s="74">
        <v>523.53</v>
      </c>
      <c r="I89" s="47">
        <v>0</v>
      </c>
      <c r="J89" s="47">
        <v>0</v>
      </c>
      <c r="K89" s="47">
        <v>0</v>
      </c>
      <c r="L89" s="47">
        <v>0</v>
      </c>
      <c r="M89" s="75">
        <v>5.98</v>
      </c>
      <c r="N89" s="74">
        <v>0</v>
      </c>
      <c r="O89" s="47">
        <v>0</v>
      </c>
      <c r="P89" s="47">
        <v>0</v>
      </c>
      <c r="Q89" s="47">
        <v>-33</v>
      </c>
      <c r="R89" s="47">
        <v>0</v>
      </c>
      <c r="S89" s="75">
        <v>0</v>
      </c>
      <c r="U89" s="74"/>
      <c r="V89" s="75"/>
      <c r="W89">
        <v>523.53</v>
      </c>
      <c r="X89">
        <v>0</v>
      </c>
      <c r="Y89">
        <v>-33</v>
      </c>
      <c r="Z89">
        <v>5.98</v>
      </c>
      <c r="AA89">
        <v>0</v>
      </c>
    </row>
    <row r="90" spans="7:27">
      <c r="G90" t="s">
        <v>132</v>
      </c>
      <c r="H90" s="74">
        <v>628.04</v>
      </c>
      <c r="I90" s="47">
        <v>0</v>
      </c>
      <c r="J90" s="47">
        <v>0</v>
      </c>
      <c r="K90" s="47">
        <v>0</v>
      </c>
      <c r="L90" s="47">
        <v>0</v>
      </c>
      <c r="M90" s="75">
        <v>10.45</v>
      </c>
      <c r="N90" s="74">
        <v>0</v>
      </c>
      <c r="O90" s="47">
        <v>0</v>
      </c>
      <c r="P90" s="47">
        <v>0</v>
      </c>
      <c r="Q90" s="47">
        <v>-33</v>
      </c>
      <c r="R90" s="47">
        <v>0</v>
      </c>
      <c r="S90" s="75">
        <v>0</v>
      </c>
      <c r="U90" s="74"/>
      <c r="V90" s="75"/>
      <c r="W90">
        <v>628.04</v>
      </c>
      <c r="X90">
        <v>0</v>
      </c>
      <c r="Y90">
        <v>-33</v>
      </c>
      <c r="Z90">
        <v>10.45</v>
      </c>
      <c r="AA90">
        <v>0</v>
      </c>
    </row>
    <row r="91" spans="7:27">
      <c r="G91" t="s">
        <v>133</v>
      </c>
      <c r="H91" s="74">
        <v>15.49</v>
      </c>
      <c r="I91" s="47">
        <v>0</v>
      </c>
      <c r="J91" s="47">
        <v>0</v>
      </c>
      <c r="K91" s="47">
        <v>0</v>
      </c>
      <c r="L91" s="47">
        <v>0</v>
      </c>
      <c r="M91" s="75">
        <v>10.35</v>
      </c>
      <c r="N91" s="74">
        <v>0</v>
      </c>
      <c r="O91" s="47">
        <v>0</v>
      </c>
      <c r="P91" s="47">
        <v>0</v>
      </c>
      <c r="Q91" s="47">
        <v>-34</v>
      </c>
      <c r="R91" s="47">
        <v>0</v>
      </c>
      <c r="S91" s="75">
        <v>0</v>
      </c>
      <c r="U91" s="74"/>
      <c r="V91" s="75"/>
      <c r="W91">
        <v>15.49</v>
      </c>
      <c r="X91">
        <v>0</v>
      </c>
      <c r="Y91">
        <v>-34</v>
      </c>
      <c r="Z91">
        <v>10.35</v>
      </c>
      <c r="AA91">
        <v>0</v>
      </c>
    </row>
    <row r="92" spans="7:27">
      <c r="G92" t="s">
        <v>134</v>
      </c>
      <c r="H92" s="74">
        <v>59.03</v>
      </c>
      <c r="I92" s="47">
        <v>0</v>
      </c>
      <c r="J92" s="47">
        <v>0</v>
      </c>
      <c r="K92" s="47">
        <v>0</v>
      </c>
      <c r="L92" s="47">
        <v>0</v>
      </c>
      <c r="M92" s="75">
        <v>9.77</v>
      </c>
      <c r="N92" s="74">
        <v>0</v>
      </c>
      <c r="O92" s="47">
        <v>0</v>
      </c>
      <c r="P92" s="47">
        <v>0</v>
      </c>
      <c r="Q92" s="47">
        <v>-33</v>
      </c>
      <c r="R92" s="47">
        <v>0</v>
      </c>
      <c r="S92" s="75">
        <v>0</v>
      </c>
      <c r="U92" s="74"/>
      <c r="V92" s="75"/>
      <c r="W92">
        <v>59.03</v>
      </c>
      <c r="X92">
        <v>0</v>
      </c>
      <c r="Y92">
        <v>-33</v>
      </c>
      <c r="Z92">
        <v>9.77</v>
      </c>
      <c r="AA92">
        <v>0</v>
      </c>
    </row>
    <row r="93" spans="7:27">
      <c r="G93" t="s">
        <v>135</v>
      </c>
      <c r="H93" s="74">
        <v>125.8</v>
      </c>
      <c r="I93" s="47">
        <v>0</v>
      </c>
      <c r="J93" s="47">
        <v>0</v>
      </c>
      <c r="K93" s="47">
        <v>0</v>
      </c>
      <c r="L93" s="47">
        <v>0</v>
      </c>
      <c r="M93" s="75">
        <v>11.32</v>
      </c>
      <c r="N93" s="74">
        <v>0</v>
      </c>
      <c r="O93" s="47">
        <v>0</v>
      </c>
      <c r="P93" s="47">
        <v>0</v>
      </c>
      <c r="Q93" s="47">
        <v>-34</v>
      </c>
      <c r="R93" s="47">
        <v>0</v>
      </c>
      <c r="S93" s="75">
        <v>0</v>
      </c>
      <c r="U93" s="74"/>
      <c r="V93" s="75"/>
      <c r="W93">
        <v>125.8</v>
      </c>
      <c r="X93">
        <v>0</v>
      </c>
      <c r="Y93">
        <v>-34</v>
      </c>
      <c r="Z93">
        <v>11.32</v>
      </c>
      <c r="AA93">
        <v>0</v>
      </c>
    </row>
    <row r="94" spans="7:27">
      <c r="G94" t="s">
        <v>136</v>
      </c>
      <c r="H94" s="74">
        <v>144.19</v>
      </c>
      <c r="I94" s="47">
        <v>0</v>
      </c>
      <c r="J94" s="47">
        <v>0</v>
      </c>
      <c r="K94" s="47">
        <v>0</v>
      </c>
      <c r="L94" s="47">
        <v>0</v>
      </c>
      <c r="M94" s="75">
        <v>7.35</v>
      </c>
      <c r="N94" s="74">
        <v>0</v>
      </c>
      <c r="O94" s="47">
        <v>0</v>
      </c>
      <c r="P94" s="47">
        <v>0</v>
      </c>
      <c r="Q94" s="47">
        <v>-36</v>
      </c>
      <c r="R94" s="47">
        <v>0</v>
      </c>
      <c r="S94" s="75">
        <v>0</v>
      </c>
      <c r="U94" s="74"/>
      <c r="V94" s="75"/>
      <c r="W94">
        <v>144.19</v>
      </c>
      <c r="X94">
        <v>0</v>
      </c>
      <c r="Y94">
        <v>-36</v>
      </c>
      <c r="Z94">
        <v>7.35</v>
      </c>
      <c r="AA94">
        <v>0</v>
      </c>
    </row>
    <row r="95" spans="7:27">
      <c r="G95" t="s">
        <v>137</v>
      </c>
      <c r="H95" s="74">
        <v>192.57</v>
      </c>
      <c r="I95" s="47">
        <v>0</v>
      </c>
      <c r="J95" s="47">
        <v>0</v>
      </c>
      <c r="K95" s="47">
        <v>0</v>
      </c>
      <c r="L95" s="47">
        <v>0</v>
      </c>
      <c r="M95" s="75">
        <v>12</v>
      </c>
      <c r="N95" s="74">
        <v>0</v>
      </c>
      <c r="O95" s="47">
        <v>0</v>
      </c>
      <c r="P95" s="47">
        <v>0</v>
      </c>
      <c r="Q95" s="47">
        <v>-39</v>
      </c>
      <c r="R95" s="47">
        <v>0</v>
      </c>
      <c r="S95" s="75">
        <v>0</v>
      </c>
      <c r="U95" s="74"/>
      <c r="V95" s="75"/>
      <c r="W95">
        <v>192.57</v>
      </c>
      <c r="X95">
        <v>0</v>
      </c>
      <c r="Y95">
        <v>-39</v>
      </c>
      <c r="Z95">
        <v>12</v>
      </c>
      <c r="AA95">
        <v>0</v>
      </c>
    </row>
    <row r="96" spans="7:27">
      <c r="G96" t="s">
        <v>138</v>
      </c>
      <c r="H96" s="74">
        <v>206.12</v>
      </c>
      <c r="I96" s="47">
        <v>0</v>
      </c>
      <c r="J96" s="47">
        <v>0</v>
      </c>
      <c r="K96" s="47">
        <v>0</v>
      </c>
      <c r="L96" s="47">
        <v>0</v>
      </c>
      <c r="M96" s="75">
        <v>6.29</v>
      </c>
      <c r="N96" s="74">
        <v>0</v>
      </c>
      <c r="O96" s="47">
        <v>0</v>
      </c>
      <c r="P96" s="47">
        <v>0</v>
      </c>
      <c r="Q96" s="47">
        <v>-41</v>
      </c>
      <c r="R96" s="47">
        <v>0</v>
      </c>
      <c r="S96" s="75">
        <v>0</v>
      </c>
      <c r="U96" s="74"/>
      <c r="V96" s="75"/>
      <c r="W96">
        <v>206.12</v>
      </c>
      <c r="X96">
        <v>0</v>
      </c>
      <c r="Y96">
        <v>-41</v>
      </c>
      <c r="Z96">
        <v>6.29</v>
      </c>
      <c r="AA96">
        <v>0</v>
      </c>
    </row>
    <row r="97" spans="1:83">
      <c r="G97" t="s">
        <v>139</v>
      </c>
      <c r="H97" s="74">
        <v>169.34</v>
      </c>
      <c r="I97" s="47">
        <v>0</v>
      </c>
      <c r="J97" s="47">
        <v>0</v>
      </c>
      <c r="K97" s="47">
        <v>0</v>
      </c>
      <c r="L97" s="47">
        <v>0</v>
      </c>
      <c r="M97" s="75">
        <v>5.52</v>
      </c>
      <c r="N97" s="74">
        <v>0</v>
      </c>
      <c r="O97" s="47">
        <v>0</v>
      </c>
      <c r="P97" s="47">
        <v>0</v>
      </c>
      <c r="Q97" s="47">
        <v>-42</v>
      </c>
      <c r="R97" s="47">
        <v>0</v>
      </c>
      <c r="S97" s="75">
        <v>0</v>
      </c>
      <c r="U97" s="74"/>
      <c r="V97" s="75"/>
      <c r="W97">
        <v>169.34</v>
      </c>
      <c r="X97">
        <v>0</v>
      </c>
      <c r="Y97">
        <v>-42</v>
      </c>
      <c r="Z97">
        <v>5.52</v>
      </c>
      <c r="AA97">
        <v>0</v>
      </c>
    </row>
    <row r="98" spans="1:83">
      <c r="G98" t="s">
        <v>140</v>
      </c>
      <c r="H98" s="74">
        <v>119.02</v>
      </c>
      <c r="I98" s="47">
        <v>0</v>
      </c>
      <c r="J98" s="47">
        <v>0</v>
      </c>
      <c r="K98" s="47">
        <v>0</v>
      </c>
      <c r="L98" s="47">
        <v>0</v>
      </c>
      <c r="M98" s="75">
        <v>5.81</v>
      </c>
      <c r="N98" s="74">
        <v>0</v>
      </c>
      <c r="O98" s="47">
        <v>0</v>
      </c>
      <c r="P98" s="47">
        <v>0</v>
      </c>
      <c r="Q98" s="47">
        <v>-46</v>
      </c>
      <c r="R98" s="47">
        <v>0</v>
      </c>
      <c r="S98" s="75">
        <v>0</v>
      </c>
      <c r="U98" s="74"/>
      <c r="V98" s="75"/>
      <c r="W98">
        <v>119.02</v>
      </c>
      <c r="X98">
        <v>0</v>
      </c>
      <c r="Y98">
        <v>-46</v>
      </c>
      <c r="Z98">
        <v>5.81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0.94635250000000004</v>
      </c>
      <c r="I99" s="70">
        <f t="shared" ref="I99:BQ99" si="1">SUM(I3:I98)/4000</f>
        <v>0</v>
      </c>
      <c r="J99" s="70">
        <f t="shared" si="1"/>
        <v>0.10716749999999998</v>
      </c>
      <c r="K99" s="70">
        <f t="shared" si="1"/>
        <v>0</v>
      </c>
      <c r="L99" s="70">
        <f t="shared" si="1"/>
        <v>0</v>
      </c>
      <c r="M99" s="70">
        <f t="shared" si="1"/>
        <v>0.12789</v>
      </c>
      <c r="N99" s="69">
        <f t="shared" si="1"/>
        <v>0</v>
      </c>
      <c r="O99" s="70">
        <f t="shared" si="1"/>
        <v>-2.8087499999999999</v>
      </c>
      <c r="P99" s="70">
        <f t="shared" si="1"/>
        <v>-0.67164249999999992</v>
      </c>
      <c r="Q99" s="70">
        <f t="shared" si="1"/>
        <v>-1.01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0.94635250000000004</v>
      </c>
      <c r="X99">
        <f t="shared" si="1"/>
        <v>-2.8087499999999999</v>
      </c>
      <c r="Y99">
        <f t="shared" si="1"/>
        <v>-1.01</v>
      </c>
      <c r="Z99">
        <f t="shared" si="1"/>
        <v>0.12789</v>
      </c>
      <c r="AA99">
        <f t="shared" si="1"/>
        <v>-0.56447499999999995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556</v>
      </c>
      <c r="AE1" t="s">
        <v>558</v>
      </c>
      <c r="AF1" t="s">
        <v>560</v>
      </c>
      <c r="AG1" t="s">
        <v>18</v>
      </c>
      <c r="AH1" t="s">
        <v>563</v>
      </c>
      <c r="AI1" t="s">
        <v>558</v>
      </c>
      <c r="AJ1" t="s">
        <v>566</v>
      </c>
      <c r="AK1" t="s">
        <v>568</v>
      </c>
      <c r="AL1" t="s">
        <v>570</v>
      </c>
      <c r="AM1" t="s">
        <v>572</v>
      </c>
      <c r="AN1" t="s">
        <v>570</v>
      </c>
      <c r="AO1" t="s">
        <v>575</v>
      </c>
      <c r="AP1" t="s">
        <v>577</v>
      </c>
      <c r="AQ1" t="s">
        <v>552</v>
      </c>
      <c r="AR1" t="s">
        <v>556</v>
      </c>
      <c r="AS1" t="s">
        <v>546</v>
      </c>
      <c r="AT1" t="s">
        <v>566</v>
      </c>
      <c r="AU1" t="s">
        <v>583</v>
      </c>
      <c r="AV1" t="s">
        <v>585</v>
      </c>
      <c r="AW1" t="s">
        <v>587</v>
      </c>
      <c r="AX1" t="s">
        <v>589</v>
      </c>
      <c r="AY1" t="s">
        <v>591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W2" s="29" t="s">
        <v>536</v>
      </c>
      <c r="X2" t="s">
        <v>536</v>
      </c>
      <c r="Y2" t="s">
        <v>148</v>
      </c>
      <c r="Z2" t="s">
        <v>146</v>
      </c>
      <c r="AA2" t="s">
        <v>145</v>
      </c>
      <c r="AB2" t="s">
        <v>169</v>
      </c>
      <c r="AC2" t="s">
        <v>145</v>
      </c>
      <c r="AD2" t="s">
        <v>145</v>
      </c>
      <c r="AE2" t="s">
        <v>145</v>
      </c>
      <c r="AF2" t="s">
        <v>148</v>
      </c>
      <c r="AG2" t="s">
        <v>149</v>
      </c>
      <c r="AH2" t="s">
        <v>149</v>
      </c>
      <c r="AI2" t="s">
        <v>146</v>
      </c>
      <c r="AJ2" t="s">
        <v>240</v>
      </c>
      <c r="AK2" t="s">
        <v>148</v>
      </c>
      <c r="AL2" t="s">
        <v>148</v>
      </c>
      <c r="AM2" t="s">
        <v>149</v>
      </c>
      <c r="AN2" t="s">
        <v>148</v>
      </c>
      <c r="AO2" t="s">
        <v>149</v>
      </c>
      <c r="AP2" t="s">
        <v>149</v>
      </c>
      <c r="AQ2" t="s">
        <v>170</v>
      </c>
      <c r="AR2" t="s">
        <v>148</v>
      </c>
      <c r="AS2" t="s">
        <v>145</v>
      </c>
      <c r="AT2" t="s">
        <v>240</v>
      </c>
      <c r="AU2" t="s">
        <v>149</v>
      </c>
      <c r="AV2" t="s">
        <v>146</v>
      </c>
      <c r="AW2" t="s">
        <v>358</v>
      </c>
      <c r="AX2" t="s">
        <v>145</v>
      </c>
      <c r="AY2" t="s">
        <v>536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349.96000000000004</v>
      </c>
      <c r="I3" s="54">
        <v>229.75</v>
      </c>
      <c r="J3" s="54">
        <v>491.64</v>
      </c>
      <c r="K3" s="54">
        <v>114.27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594</v>
      </c>
      <c r="W3">
        <v>3.87</v>
      </c>
      <c r="X3">
        <v>4.84</v>
      </c>
      <c r="Y3">
        <v>26.39</v>
      </c>
      <c r="Z3">
        <v>90.96</v>
      </c>
      <c r="AA3">
        <v>21.77</v>
      </c>
      <c r="AB3">
        <v>32</v>
      </c>
      <c r="AC3">
        <v>32.9</v>
      </c>
      <c r="AD3">
        <v>24.19</v>
      </c>
      <c r="AE3">
        <v>163.30000000000001</v>
      </c>
      <c r="AF3">
        <v>8.8000000000000007</v>
      </c>
      <c r="AG3">
        <v>241.92</v>
      </c>
      <c r="AH3">
        <v>8.23</v>
      </c>
      <c r="AI3">
        <v>54.43</v>
      </c>
      <c r="AJ3">
        <v>0.97</v>
      </c>
      <c r="AK3">
        <v>8.8000000000000007</v>
      </c>
      <c r="AL3">
        <v>26.39</v>
      </c>
      <c r="AM3">
        <v>30</v>
      </c>
      <c r="AN3">
        <v>26.39</v>
      </c>
      <c r="AO3">
        <v>163.11000000000001</v>
      </c>
      <c r="AP3">
        <v>48.38</v>
      </c>
      <c r="AQ3">
        <v>32</v>
      </c>
      <c r="AR3">
        <v>17.5</v>
      </c>
      <c r="AS3">
        <v>96.77</v>
      </c>
      <c r="AT3">
        <v>6.77</v>
      </c>
      <c r="AU3">
        <v>0</v>
      </c>
      <c r="AV3">
        <v>84.36</v>
      </c>
      <c r="AW3">
        <v>0.87</v>
      </c>
      <c r="AX3">
        <v>2.42</v>
      </c>
      <c r="AY3">
        <v>0</v>
      </c>
    </row>
    <row r="4" spans="1:5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349.96000000000004</v>
      </c>
      <c r="I4" s="47">
        <v>229.75</v>
      </c>
      <c r="J4" s="47">
        <v>491.64</v>
      </c>
      <c r="K4" s="47">
        <v>114.27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595</v>
      </c>
      <c r="W4">
        <v>3.87</v>
      </c>
      <c r="X4">
        <v>4.84</v>
      </c>
      <c r="Y4">
        <v>26.39</v>
      </c>
      <c r="Z4">
        <v>90.96</v>
      </c>
      <c r="AA4">
        <v>21.77</v>
      </c>
      <c r="AB4">
        <v>32</v>
      </c>
      <c r="AC4">
        <v>32.9</v>
      </c>
      <c r="AD4">
        <v>24.19</v>
      </c>
      <c r="AE4">
        <v>163.30000000000001</v>
      </c>
      <c r="AF4">
        <v>8.8000000000000007</v>
      </c>
      <c r="AG4">
        <v>241.92</v>
      </c>
      <c r="AH4">
        <v>8.23</v>
      </c>
      <c r="AI4">
        <v>54.43</v>
      </c>
      <c r="AJ4">
        <v>0.97</v>
      </c>
      <c r="AK4">
        <v>8.8000000000000007</v>
      </c>
      <c r="AL4">
        <v>26.39</v>
      </c>
      <c r="AM4">
        <v>30</v>
      </c>
      <c r="AN4">
        <v>26.39</v>
      </c>
      <c r="AO4">
        <v>163.11000000000001</v>
      </c>
      <c r="AP4">
        <v>48.38</v>
      </c>
      <c r="AQ4">
        <v>32</v>
      </c>
      <c r="AR4">
        <v>17.5</v>
      </c>
      <c r="AS4">
        <v>96.77</v>
      </c>
      <c r="AT4">
        <v>6.77</v>
      </c>
      <c r="AU4">
        <v>0</v>
      </c>
      <c r="AV4">
        <v>84.36</v>
      </c>
      <c r="AW4">
        <v>0.87</v>
      </c>
      <c r="AX4">
        <v>2.42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4">
        <v>349.96000000000004</v>
      </c>
      <c r="I5" s="47">
        <v>229.75</v>
      </c>
      <c r="J5" s="47">
        <v>491.64</v>
      </c>
      <c r="K5" s="47">
        <v>114.27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3.87</v>
      </c>
      <c r="X5">
        <v>4.84</v>
      </c>
      <c r="Y5">
        <v>26.39</v>
      </c>
      <c r="Z5">
        <v>90.96</v>
      </c>
      <c r="AA5">
        <v>21.77</v>
      </c>
      <c r="AB5">
        <v>18.55</v>
      </c>
      <c r="AC5">
        <v>32.9</v>
      </c>
      <c r="AD5">
        <v>24.19</v>
      </c>
      <c r="AE5">
        <v>163.30000000000001</v>
      </c>
      <c r="AF5">
        <v>8.8000000000000007</v>
      </c>
      <c r="AG5">
        <v>241.92</v>
      </c>
      <c r="AH5">
        <v>8.23</v>
      </c>
      <c r="AI5">
        <v>54.43</v>
      </c>
      <c r="AJ5">
        <v>0.97</v>
      </c>
      <c r="AK5">
        <v>8.8000000000000007</v>
      </c>
      <c r="AL5">
        <v>26.39</v>
      </c>
      <c r="AM5">
        <v>30</v>
      </c>
      <c r="AN5">
        <v>26.39</v>
      </c>
      <c r="AO5">
        <v>163.11000000000001</v>
      </c>
      <c r="AP5">
        <v>48.38</v>
      </c>
      <c r="AQ5">
        <v>32</v>
      </c>
      <c r="AR5">
        <v>17.5</v>
      </c>
      <c r="AS5">
        <v>96.77</v>
      </c>
      <c r="AT5">
        <v>6.77</v>
      </c>
      <c r="AU5">
        <v>0</v>
      </c>
      <c r="AV5">
        <v>84.36</v>
      </c>
      <c r="AW5">
        <v>0.87</v>
      </c>
      <c r="AX5">
        <v>2.42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4">
        <v>349.96000000000004</v>
      </c>
      <c r="I6" s="47">
        <v>229.75</v>
      </c>
      <c r="J6" s="47">
        <v>491.64</v>
      </c>
      <c r="K6" s="47">
        <v>114.27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3.87</v>
      </c>
      <c r="X6">
        <v>4.84</v>
      </c>
      <c r="Y6">
        <v>26.39</v>
      </c>
      <c r="Z6">
        <v>90.96</v>
      </c>
      <c r="AA6">
        <v>21.77</v>
      </c>
      <c r="AB6">
        <v>18.55</v>
      </c>
      <c r="AC6">
        <v>32.9</v>
      </c>
      <c r="AD6">
        <v>24.19</v>
      </c>
      <c r="AE6">
        <v>163.30000000000001</v>
      </c>
      <c r="AF6">
        <v>8.8000000000000007</v>
      </c>
      <c r="AG6">
        <v>241.92</v>
      </c>
      <c r="AH6">
        <v>8.23</v>
      </c>
      <c r="AI6">
        <v>54.43</v>
      </c>
      <c r="AJ6">
        <v>0.97</v>
      </c>
      <c r="AK6">
        <v>8.8000000000000007</v>
      </c>
      <c r="AL6">
        <v>26.39</v>
      </c>
      <c r="AM6">
        <v>30</v>
      </c>
      <c r="AN6">
        <v>26.39</v>
      </c>
      <c r="AO6">
        <v>163.11000000000001</v>
      </c>
      <c r="AP6">
        <v>48.38</v>
      </c>
      <c r="AQ6">
        <v>32</v>
      </c>
      <c r="AR6">
        <v>17.5</v>
      </c>
      <c r="AS6">
        <v>96.77</v>
      </c>
      <c r="AT6">
        <v>6.77</v>
      </c>
      <c r="AU6">
        <v>0</v>
      </c>
      <c r="AV6">
        <v>84.36</v>
      </c>
      <c r="AW6">
        <v>0.87</v>
      </c>
      <c r="AX6">
        <v>2.42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4">
        <v>349.77000000000004</v>
      </c>
      <c r="I7" s="47">
        <v>229.75</v>
      </c>
      <c r="J7" s="47">
        <v>491.53999999999996</v>
      </c>
      <c r="K7" s="47">
        <v>114.27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3.87</v>
      </c>
      <c r="X7">
        <v>4.84</v>
      </c>
      <c r="Y7">
        <v>26.39</v>
      </c>
      <c r="Z7">
        <v>90.96</v>
      </c>
      <c r="AA7">
        <v>21.77</v>
      </c>
      <c r="AB7">
        <v>24.08</v>
      </c>
      <c r="AC7">
        <v>32.9</v>
      </c>
      <c r="AD7">
        <v>24.19</v>
      </c>
      <c r="AE7">
        <v>163.30000000000001</v>
      </c>
      <c r="AF7">
        <v>8.8000000000000007</v>
      </c>
      <c r="AG7">
        <v>241.92</v>
      </c>
      <c r="AH7">
        <v>8.1300000000000008</v>
      </c>
      <c r="AI7">
        <v>54.43</v>
      </c>
      <c r="AJ7">
        <v>0.97</v>
      </c>
      <c r="AK7">
        <v>8.8000000000000007</v>
      </c>
      <c r="AL7">
        <v>26.39</v>
      </c>
      <c r="AM7">
        <v>30</v>
      </c>
      <c r="AN7">
        <v>26.39</v>
      </c>
      <c r="AO7">
        <v>163.11000000000001</v>
      </c>
      <c r="AP7">
        <v>48.38</v>
      </c>
      <c r="AQ7">
        <v>24.08</v>
      </c>
      <c r="AR7">
        <v>17.5</v>
      </c>
      <c r="AS7">
        <v>96.77</v>
      </c>
      <c r="AT7">
        <v>6.77</v>
      </c>
      <c r="AU7">
        <v>0</v>
      </c>
      <c r="AV7">
        <v>84.36</v>
      </c>
      <c r="AW7">
        <v>0.68</v>
      </c>
      <c r="AX7">
        <v>2.42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4">
        <v>349.77000000000004</v>
      </c>
      <c r="I8" s="47">
        <v>229.75</v>
      </c>
      <c r="J8" s="47">
        <v>491.53999999999996</v>
      </c>
      <c r="K8" s="47">
        <v>114.27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3.87</v>
      </c>
      <c r="X8">
        <v>4.84</v>
      </c>
      <c r="Y8">
        <v>26.39</v>
      </c>
      <c r="Z8">
        <v>90.96</v>
      </c>
      <c r="AA8">
        <v>21.77</v>
      </c>
      <c r="AB8">
        <v>24.08</v>
      </c>
      <c r="AC8">
        <v>32.9</v>
      </c>
      <c r="AD8">
        <v>24.19</v>
      </c>
      <c r="AE8">
        <v>163.30000000000001</v>
      </c>
      <c r="AF8">
        <v>8.8000000000000007</v>
      </c>
      <c r="AG8">
        <v>241.92</v>
      </c>
      <c r="AH8">
        <v>8.1300000000000008</v>
      </c>
      <c r="AI8">
        <v>54.43</v>
      </c>
      <c r="AJ8">
        <v>0.97</v>
      </c>
      <c r="AK8">
        <v>8.8000000000000007</v>
      </c>
      <c r="AL8">
        <v>26.39</v>
      </c>
      <c r="AM8">
        <v>30</v>
      </c>
      <c r="AN8">
        <v>26.39</v>
      </c>
      <c r="AO8">
        <v>163.11000000000001</v>
      </c>
      <c r="AP8">
        <v>48.38</v>
      </c>
      <c r="AQ8">
        <v>24.08</v>
      </c>
      <c r="AR8">
        <v>17.5</v>
      </c>
      <c r="AS8">
        <v>96.77</v>
      </c>
      <c r="AT8">
        <v>6.77</v>
      </c>
      <c r="AU8">
        <v>0</v>
      </c>
      <c r="AV8">
        <v>84.36</v>
      </c>
      <c r="AW8">
        <v>0.68</v>
      </c>
      <c r="AX8">
        <v>2.42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4">
        <v>349.77000000000004</v>
      </c>
      <c r="I9" s="47">
        <v>229.75</v>
      </c>
      <c r="J9" s="47">
        <v>491.53999999999996</v>
      </c>
      <c r="K9" s="47">
        <v>114.27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3.87</v>
      </c>
      <c r="X9">
        <v>4.84</v>
      </c>
      <c r="Y9">
        <v>26.39</v>
      </c>
      <c r="Z9">
        <v>90.96</v>
      </c>
      <c r="AA9">
        <v>21.77</v>
      </c>
      <c r="AB9">
        <v>24.08</v>
      </c>
      <c r="AC9">
        <v>32.9</v>
      </c>
      <c r="AD9">
        <v>24.19</v>
      </c>
      <c r="AE9">
        <v>163.30000000000001</v>
      </c>
      <c r="AF9">
        <v>8.8000000000000007</v>
      </c>
      <c r="AG9">
        <v>241.92</v>
      </c>
      <c r="AH9">
        <v>8.1300000000000008</v>
      </c>
      <c r="AI9">
        <v>54.43</v>
      </c>
      <c r="AJ9">
        <v>0.97</v>
      </c>
      <c r="AK9">
        <v>8.8000000000000007</v>
      </c>
      <c r="AL9">
        <v>26.39</v>
      </c>
      <c r="AM9">
        <v>30</v>
      </c>
      <c r="AN9">
        <v>26.39</v>
      </c>
      <c r="AO9">
        <v>163.11000000000001</v>
      </c>
      <c r="AP9">
        <v>48.38</v>
      </c>
      <c r="AQ9">
        <v>24.08</v>
      </c>
      <c r="AR9">
        <v>17.5</v>
      </c>
      <c r="AS9">
        <v>96.77</v>
      </c>
      <c r="AT9">
        <v>6.77</v>
      </c>
      <c r="AU9">
        <v>0</v>
      </c>
      <c r="AV9">
        <v>84.36</v>
      </c>
      <c r="AW9">
        <v>0.68</v>
      </c>
      <c r="AX9">
        <v>2.42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4">
        <v>349.77000000000004</v>
      </c>
      <c r="I10" s="47">
        <v>229.75</v>
      </c>
      <c r="J10" s="47">
        <v>491.53999999999996</v>
      </c>
      <c r="K10" s="47">
        <v>114.27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3.87</v>
      </c>
      <c r="X10">
        <v>4.84</v>
      </c>
      <c r="Y10">
        <v>26.39</v>
      </c>
      <c r="Z10">
        <v>90.96</v>
      </c>
      <c r="AA10">
        <v>21.77</v>
      </c>
      <c r="AB10">
        <v>24.08</v>
      </c>
      <c r="AC10">
        <v>32.9</v>
      </c>
      <c r="AD10">
        <v>24.19</v>
      </c>
      <c r="AE10">
        <v>163.30000000000001</v>
      </c>
      <c r="AF10">
        <v>8.8000000000000007</v>
      </c>
      <c r="AG10">
        <v>241.92</v>
      </c>
      <c r="AH10">
        <v>8.1300000000000008</v>
      </c>
      <c r="AI10">
        <v>54.43</v>
      </c>
      <c r="AJ10">
        <v>0.97</v>
      </c>
      <c r="AK10">
        <v>8.8000000000000007</v>
      </c>
      <c r="AL10">
        <v>26.39</v>
      </c>
      <c r="AM10">
        <v>30</v>
      </c>
      <c r="AN10">
        <v>26.39</v>
      </c>
      <c r="AO10">
        <v>163.11000000000001</v>
      </c>
      <c r="AP10">
        <v>48.38</v>
      </c>
      <c r="AQ10">
        <v>24.08</v>
      </c>
      <c r="AR10">
        <v>17.5</v>
      </c>
      <c r="AS10">
        <v>96.77</v>
      </c>
      <c r="AT10">
        <v>6.77</v>
      </c>
      <c r="AU10">
        <v>0</v>
      </c>
      <c r="AV10">
        <v>84.36</v>
      </c>
      <c r="AW10">
        <v>0.68</v>
      </c>
      <c r="AX10">
        <v>2.42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4">
        <v>349.77000000000004</v>
      </c>
      <c r="I11" s="47">
        <v>229.75</v>
      </c>
      <c r="J11" s="47">
        <v>491.45</v>
      </c>
      <c r="K11" s="47">
        <v>114.27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3.87</v>
      </c>
      <c r="X11">
        <v>4.84</v>
      </c>
      <c r="Y11">
        <v>26.39</v>
      </c>
      <c r="Z11">
        <v>90.96</v>
      </c>
      <c r="AA11">
        <v>21.77</v>
      </c>
      <c r="AB11">
        <v>24.08</v>
      </c>
      <c r="AC11">
        <v>32.9</v>
      </c>
      <c r="AD11">
        <v>24.19</v>
      </c>
      <c r="AE11">
        <v>163.30000000000001</v>
      </c>
      <c r="AF11">
        <v>8.8000000000000007</v>
      </c>
      <c r="AG11">
        <v>241.92</v>
      </c>
      <c r="AH11">
        <v>8.0399999999999991</v>
      </c>
      <c r="AI11">
        <v>54.43</v>
      </c>
      <c r="AJ11">
        <v>0.97</v>
      </c>
      <c r="AK11">
        <v>8.8000000000000007</v>
      </c>
      <c r="AL11">
        <v>26.39</v>
      </c>
      <c r="AM11">
        <v>30</v>
      </c>
      <c r="AN11">
        <v>26.39</v>
      </c>
      <c r="AO11">
        <v>163.11000000000001</v>
      </c>
      <c r="AP11">
        <v>48.38</v>
      </c>
      <c r="AQ11">
        <v>24.08</v>
      </c>
      <c r="AR11">
        <v>17.5</v>
      </c>
      <c r="AS11">
        <v>96.77</v>
      </c>
      <c r="AT11">
        <v>6.77</v>
      </c>
      <c r="AU11">
        <v>0</v>
      </c>
      <c r="AV11">
        <v>84.36</v>
      </c>
      <c r="AW11">
        <v>0.68</v>
      </c>
      <c r="AX11">
        <v>2.42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4">
        <v>349.77000000000004</v>
      </c>
      <c r="I12" s="47">
        <v>229.75</v>
      </c>
      <c r="J12" s="47">
        <v>491.45</v>
      </c>
      <c r="K12" s="47">
        <v>114.27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3.87</v>
      </c>
      <c r="X12">
        <v>4.84</v>
      </c>
      <c r="Y12">
        <v>26.39</v>
      </c>
      <c r="Z12">
        <v>90.96</v>
      </c>
      <c r="AA12">
        <v>21.77</v>
      </c>
      <c r="AB12">
        <v>24.08</v>
      </c>
      <c r="AC12">
        <v>32.9</v>
      </c>
      <c r="AD12">
        <v>24.19</v>
      </c>
      <c r="AE12">
        <v>163.30000000000001</v>
      </c>
      <c r="AF12">
        <v>8.8000000000000007</v>
      </c>
      <c r="AG12">
        <v>241.92</v>
      </c>
      <c r="AH12">
        <v>8.0399999999999991</v>
      </c>
      <c r="AI12">
        <v>54.43</v>
      </c>
      <c r="AJ12">
        <v>0.97</v>
      </c>
      <c r="AK12">
        <v>8.8000000000000007</v>
      </c>
      <c r="AL12">
        <v>26.39</v>
      </c>
      <c r="AM12">
        <v>30</v>
      </c>
      <c r="AN12">
        <v>26.39</v>
      </c>
      <c r="AO12">
        <v>163.11000000000001</v>
      </c>
      <c r="AP12">
        <v>48.38</v>
      </c>
      <c r="AQ12">
        <v>24.08</v>
      </c>
      <c r="AR12">
        <v>17.5</v>
      </c>
      <c r="AS12">
        <v>96.77</v>
      </c>
      <c r="AT12">
        <v>6.77</v>
      </c>
      <c r="AU12">
        <v>0</v>
      </c>
      <c r="AV12">
        <v>84.36</v>
      </c>
      <c r="AW12">
        <v>0.68</v>
      </c>
      <c r="AX12">
        <v>2.42</v>
      </c>
      <c r="AY12">
        <v>0</v>
      </c>
    </row>
    <row r="13" spans="1:51">
      <c r="A13" t="s">
        <v>242</v>
      </c>
      <c r="G13" t="s">
        <v>55</v>
      </c>
      <c r="H13" s="74">
        <v>349.77000000000004</v>
      </c>
      <c r="I13" s="47">
        <v>229.75</v>
      </c>
      <c r="J13" s="47">
        <v>491.45</v>
      </c>
      <c r="K13" s="47">
        <v>114.27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3.87</v>
      </c>
      <c r="X13">
        <v>4.84</v>
      </c>
      <c r="Y13">
        <v>26.39</v>
      </c>
      <c r="Z13">
        <v>90.96</v>
      </c>
      <c r="AA13">
        <v>21.77</v>
      </c>
      <c r="AB13">
        <v>24.08</v>
      </c>
      <c r="AC13">
        <v>32.9</v>
      </c>
      <c r="AD13">
        <v>24.19</v>
      </c>
      <c r="AE13">
        <v>163.30000000000001</v>
      </c>
      <c r="AF13">
        <v>8.8000000000000007</v>
      </c>
      <c r="AG13">
        <v>241.92</v>
      </c>
      <c r="AH13">
        <v>8.0399999999999991</v>
      </c>
      <c r="AI13">
        <v>54.43</v>
      </c>
      <c r="AJ13">
        <v>0.97</v>
      </c>
      <c r="AK13">
        <v>8.8000000000000007</v>
      </c>
      <c r="AL13">
        <v>26.39</v>
      </c>
      <c r="AM13">
        <v>30</v>
      </c>
      <c r="AN13">
        <v>26.39</v>
      </c>
      <c r="AO13">
        <v>163.11000000000001</v>
      </c>
      <c r="AP13">
        <v>48.38</v>
      </c>
      <c r="AQ13">
        <v>24.08</v>
      </c>
      <c r="AR13">
        <v>17.5</v>
      </c>
      <c r="AS13">
        <v>96.77</v>
      </c>
      <c r="AT13">
        <v>6.77</v>
      </c>
      <c r="AU13">
        <v>0</v>
      </c>
      <c r="AV13">
        <v>84.36</v>
      </c>
      <c r="AW13">
        <v>0.68</v>
      </c>
      <c r="AX13">
        <v>2.42</v>
      </c>
      <c r="AY13">
        <v>0</v>
      </c>
    </row>
    <row r="14" spans="1:51">
      <c r="A14" t="s">
        <v>243</v>
      </c>
      <c r="G14" t="s">
        <v>56</v>
      </c>
      <c r="H14" s="74">
        <v>349.77000000000004</v>
      </c>
      <c r="I14" s="47">
        <v>229.75</v>
      </c>
      <c r="J14" s="47">
        <v>491.45</v>
      </c>
      <c r="K14" s="47">
        <v>114.27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3.87</v>
      </c>
      <c r="X14">
        <v>4.84</v>
      </c>
      <c r="Y14">
        <v>26.39</v>
      </c>
      <c r="Z14">
        <v>90.96</v>
      </c>
      <c r="AA14">
        <v>21.77</v>
      </c>
      <c r="AB14">
        <v>24.08</v>
      </c>
      <c r="AC14">
        <v>32.9</v>
      </c>
      <c r="AD14">
        <v>24.19</v>
      </c>
      <c r="AE14">
        <v>163.30000000000001</v>
      </c>
      <c r="AF14">
        <v>8.8000000000000007</v>
      </c>
      <c r="AG14">
        <v>241.92</v>
      </c>
      <c r="AH14">
        <v>8.0399999999999991</v>
      </c>
      <c r="AI14">
        <v>54.43</v>
      </c>
      <c r="AJ14">
        <v>0.97</v>
      </c>
      <c r="AK14">
        <v>8.8000000000000007</v>
      </c>
      <c r="AL14">
        <v>26.39</v>
      </c>
      <c r="AM14">
        <v>30</v>
      </c>
      <c r="AN14">
        <v>26.39</v>
      </c>
      <c r="AO14">
        <v>163.11000000000001</v>
      </c>
      <c r="AP14">
        <v>48.38</v>
      </c>
      <c r="AQ14">
        <v>24.08</v>
      </c>
      <c r="AR14">
        <v>17.5</v>
      </c>
      <c r="AS14">
        <v>96.77</v>
      </c>
      <c r="AT14">
        <v>6.77</v>
      </c>
      <c r="AU14">
        <v>0</v>
      </c>
      <c r="AV14">
        <v>84.36</v>
      </c>
      <c r="AW14">
        <v>0.68</v>
      </c>
      <c r="AX14">
        <v>2.42</v>
      </c>
      <c r="AY14">
        <v>0</v>
      </c>
    </row>
    <row r="15" spans="1:51">
      <c r="A15" t="s">
        <v>244</v>
      </c>
      <c r="G15" t="s">
        <v>57</v>
      </c>
      <c r="H15" s="74">
        <v>316.82</v>
      </c>
      <c r="I15" s="47">
        <v>229.75</v>
      </c>
      <c r="J15" s="47">
        <v>491.35</v>
      </c>
      <c r="K15" s="47">
        <v>114.27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3.87</v>
      </c>
      <c r="X15">
        <v>4.84</v>
      </c>
      <c r="Y15">
        <v>26.39</v>
      </c>
      <c r="Z15">
        <v>90.96</v>
      </c>
      <c r="AA15">
        <v>21.77</v>
      </c>
      <c r="AB15">
        <v>24.08</v>
      </c>
      <c r="AC15">
        <v>0</v>
      </c>
      <c r="AD15">
        <v>24.19</v>
      </c>
      <c r="AE15">
        <v>163.30000000000001</v>
      </c>
      <c r="AF15">
        <v>8.8000000000000007</v>
      </c>
      <c r="AG15">
        <v>241.92</v>
      </c>
      <c r="AH15">
        <v>7.94</v>
      </c>
      <c r="AI15">
        <v>54.43</v>
      </c>
      <c r="AJ15">
        <v>0.97</v>
      </c>
      <c r="AK15">
        <v>8.8000000000000007</v>
      </c>
      <c r="AL15">
        <v>26.39</v>
      </c>
      <c r="AM15">
        <v>30</v>
      </c>
      <c r="AN15">
        <v>26.39</v>
      </c>
      <c r="AO15">
        <v>163.11000000000001</v>
      </c>
      <c r="AP15">
        <v>48.38</v>
      </c>
      <c r="AQ15">
        <v>24.08</v>
      </c>
      <c r="AR15">
        <v>17.5</v>
      </c>
      <c r="AS15">
        <v>96.77</v>
      </c>
      <c r="AT15">
        <v>6.77</v>
      </c>
      <c r="AU15">
        <v>0</v>
      </c>
      <c r="AV15">
        <v>84.36</v>
      </c>
      <c r="AW15">
        <v>0.63</v>
      </c>
      <c r="AX15">
        <v>2.42</v>
      </c>
      <c r="AY15">
        <v>0</v>
      </c>
    </row>
    <row r="16" spans="1:51">
      <c r="A16" t="s">
        <v>245</v>
      </c>
      <c r="G16" t="s">
        <v>58</v>
      </c>
      <c r="H16" s="74">
        <v>316.82</v>
      </c>
      <c r="I16" s="47">
        <v>229.75</v>
      </c>
      <c r="J16" s="47">
        <v>491.35</v>
      </c>
      <c r="K16" s="47">
        <v>114.27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3.87</v>
      </c>
      <c r="X16">
        <v>4.84</v>
      </c>
      <c r="Y16">
        <v>26.39</v>
      </c>
      <c r="Z16">
        <v>90.96</v>
      </c>
      <c r="AA16">
        <v>21.77</v>
      </c>
      <c r="AB16">
        <v>24.08</v>
      </c>
      <c r="AC16">
        <v>0</v>
      </c>
      <c r="AD16">
        <v>24.19</v>
      </c>
      <c r="AE16">
        <v>163.30000000000001</v>
      </c>
      <c r="AF16">
        <v>8.8000000000000007</v>
      </c>
      <c r="AG16">
        <v>241.92</v>
      </c>
      <c r="AH16">
        <v>7.94</v>
      </c>
      <c r="AI16">
        <v>54.43</v>
      </c>
      <c r="AJ16">
        <v>0.97</v>
      </c>
      <c r="AK16">
        <v>8.8000000000000007</v>
      </c>
      <c r="AL16">
        <v>26.39</v>
      </c>
      <c r="AM16">
        <v>30</v>
      </c>
      <c r="AN16">
        <v>26.39</v>
      </c>
      <c r="AO16">
        <v>163.11000000000001</v>
      </c>
      <c r="AP16">
        <v>48.38</v>
      </c>
      <c r="AQ16">
        <v>24.08</v>
      </c>
      <c r="AR16">
        <v>17.5</v>
      </c>
      <c r="AS16">
        <v>96.77</v>
      </c>
      <c r="AT16">
        <v>6.77</v>
      </c>
      <c r="AU16">
        <v>0</v>
      </c>
      <c r="AV16">
        <v>84.36</v>
      </c>
      <c r="AW16">
        <v>0.63</v>
      </c>
      <c r="AX16">
        <v>2.42</v>
      </c>
      <c r="AY16">
        <v>0</v>
      </c>
    </row>
    <row r="17" spans="1:51">
      <c r="A17" t="s">
        <v>246</v>
      </c>
      <c r="G17" t="s">
        <v>59</v>
      </c>
      <c r="H17" s="74">
        <v>316.82</v>
      </c>
      <c r="I17" s="47">
        <v>229.75</v>
      </c>
      <c r="J17" s="47">
        <v>491.35</v>
      </c>
      <c r="K17" s="47">
        <v>114.27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3.87</v>
      </c>
      <c r="X17">
        <v>4.84</v>
      </c>
      <c r="Y17">
        <v>26.39</v>
      </c>
      <c r="Z17">
        <v>90.96</v>
      </c>
      <c r="AA17">
        <v>21.77</v>
      </c>
      <c r="AB17">
        <v>26.87</v>
      </c>
      <c r="AC17">
        <v>0</v>
      </c>
      <c r="AD17">
        <v>24.19</v>
      </c>
      <c r="AE17">
        <v>163.30000000000001</v>
      </c>
      <c r="AF17">
        <v>8.8000000000000007</v>
      </c>
      <c r="AG17">
        <v>241.92</v>
      </c>
      <c r="AH17">
        <v>7.94</v>
      </c>
      <c r="AI17">
        <v>54.43</v>
      </c>
      <c r="AJ17">
        <v>0.97</v>
      </c>
      <c r="AK17">
        <v>8.8000000000000007</v>
      </c>
      <c r="AL17">
        <v>26.39</v>
      </c>
      <c r="AM17">
        <v>30</v>
      </c>
      <c r="AN17">
        <v>26.39</v>
      </c>
      <c r="AO17">
        <v>163.11000000000001</v>
      </c>
      <c r="AP17">
        <v>48.38</v>
      </c>
      <c r="AQ17">
        <v>26.87</v>
      </c>
      <c r="AR17">
        <v>17.5</v>
      </c>
      <c r="AS17">
        <v>96.77</v>
      </c>
      <c r="AT17">
        <v>6.77</v>
      </c>
      <c r="AU17">
        <v>0</v>
      </c>
      <c r="AV17">
        <v>84.36</v>
      </c>
      <c r="AW17">
        <v>0.63</v>
      </c>
      <c r="AX17">
        <v>2.42</v>
      </c>
      <c r="AY17">
        <v>0</v>
      </c>
    </row>
    <row r="18" spans="1:51">
      <c r="A18" t="s">
        <v>247</v>
      </c>
      <c r="G18" t="s">
        <v>60</v>
      </c>
      <c r="H18" s="74">
        <v>316.82</v>
      </c>
      <c r="I18" s="47">
        <v>229.75</v>
      </c>
      <c r="J18" s="47">
        <v>491.35</v>
      </c>
      <c r="K18" s="47">
        <v>114.27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3.87</v>
      </c>
      <c r="X18">
        <v>4.84</v>
      </c>
      <c r="Y18">
        <v>26.39</v>
      </c>
      <c r="Z18">
        <v>90.96</v>
      </c>
      <c r="AA18">
        <v>21.77</v>
      </c>
      <c r="AB18">
        <v>26.87</v>
      </c>
      <c r="AC18">
        <v>0</v>
      </c>
      <c r="AD18">
        <v>24.19</v>
      </c>
      <c r="AE18">
        <v>163.30000000000001</v>
      </c>
      <c r="AF18">
        <v>8.8000000000000007</v>
      </c>
      <c r="AG18">
        <v>241.92</v>
      </c>
      <c r="AH18">
        <v>7.94</v>
      </c>
      <c r="AI18">
        <v>54.43</v>
      </c>
      <c r="AJ18">
        <v>0.97</v>
      </c>
      <c r="AK18">
        <v>8.8000000000000007</v>
      </c>
      <c r="AL18">
        <v>26.39</v>
      </c>
      <c r="AM18">
        <v>30</v>
      </c>
      <c r="AN18">
        <v>26.39</v>
      </c>
      <c r="AO18">
        <v>163.11000000000001</v>
      </c>
      <c r="AP18">
        <v>48.38</v>
      </c>
      <c r="AQ18">
        <v>26.87</v>
      </c>
      <c r="AR18">
        <v>17.5</v>
      </c>
      <c r="AS18">
        <v>96.77</v>
      </c>
      <c r="AT18">
        <v>6.77</v>
      </c>
      <c r="AU18">
        <v>0</v>
      </c>
      <c r="AV18">
        <v>84.36</v>
      </c>
      <c r="AW18">
        <v>0.63</v>
      </c>
      <c r="AX18">
        <v>2.42</v>
      </c>
      <c r="AY18">
        <v>0</v>
      </c>
    </row>
    <row r="19" spans="1:51">
      <c r="A19" t="s">
        <v>261</v>
      </c>
      <c r="G19" t="s">
        <v>61</v>
      </c>
      <c r="H19" s="74">
        <v>316.77</v>
      </c>
      <c r="I19" s="47">
        <v>229.75</v>
      </c>
      <c r="J19" s="47">
        <v>491.35</v>
      </c>
      <c r="K19" s="47">
        <v>114.27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3.87</v>
      </c>
      <c r="X19">
        <v>4.84</v>
      </c>
      <c r="Y19">
        <v>26.39</v>
      </c>
      <c r="Z19">
        <v>90.96</v>
      </c>
      <c r="AA19">
        <v>21.77</v>
      </c>
      <c r="AB19">
        <v>26.87</v>
      </c>
      <c r="AC19">
        <v>0</v>
      </c>
      <c r="AD19">
        <v>24.19</v>
      </c>
      <c r="AE19">
        <v>163.30000000000001</v>
      </c>
      <c r="AF19">
        <v>8.8000000000000007</v>
      </c>
      <c r="AG19">
        <v>241.92</v>
      </c>
      <c r="AH19">
        <v>7.94</v>
      </c>
      <c r="AI19">
        <v>54.43</v>
      </c>
      <c r="AJ19">
        <v>0.97</v>
      </c>
      <c r="AK19">
        <v>8.8000000000000007</v>
      </c>
      <c r="AL19">
        <v>26.39</v>
      </c>
      <c r="AM19">
        <v>30</v>
      </c>
      <c r="AN19">
        <v>26.39</v>
      </c>
      <c r="AO19">
        <v>163.11000000000001</v>
      </c>
      <c r="AP19">
        <v>48.38</v>
      </c>
      <c r="AQ19">
        <v>26.87</v>
      </c>
      <c r="AR19">
        <v>17.5</v>
      </c>
      <c r="AS19">
        <v>96.77</v>
      </c>
      <c r="AT19">
        <v>6.77</v>
      </c>
      <c r="AU19">
        <v>0</v>
      </c>
      <c r="AV19">
        <v>84.36</v>
      </c>
      <c r="AW19">
        <v>0.57999999999999996</v>
      </c>
      <c r="AX19">
        <v>2.42</v>
      </c>
      <c r="AY19">
        <v>0</v>
      </c>
    </row>
    <row r="20" spans="1:51">
      <c r="A20" t="s">
        <v>262</v>
      </c>
      <c r="G20" t="s">
        <v>62</v>
      </c>
      <c r="H20" s="74">
        <v>316.77</v>
      </c>
      <c r="I20" s="47">
        <v>229.75</v>
      </c>
      <c r="J20" s="47">
        <v>491.35</v>
      </c>
      <c r="K20" s="47">
        <v>114.27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3.87</v>
      </c>
      <c r="X20">
        <v>4.84</v>
      </c>
      <c r="Y20">
        <v>26.39</v>
      </c>
      <c r="Z20">
        <v>90.96</v>
      </c>
      <c r="AA20">
        <v>21.77</v>
      </c>
      <c r="AB20">
        <v>26.87</v>
      </c>
      <c r="AC20">
        <v>0</v>
      </c>
      <c r="AD20">
        <v>24.19</v>
      </c>
      <c r="AE20">
        <v>163.30000000000001</v>
      </c>
      <c r="AF20">
        <v>8.8000000000000007</v>
      </c>
      <c r="AG20">
        <v>241.92</v>
      </c>
      <c r="AH20">
        <v>7.94</v>
      </c>
      <c r="AI20">
        <v>54.43</v>
      </c>
      <c r="AJ20">
        <v>0.97</v>
      </c>
      <c r="AK20">
        <v>8.8000000000000007</v>
      </c>
      <c r="AL20">
        <v>26.39</v>
      </c>
      <c r="AM20">
        <v>30</v>
      </c>
      <c r="AN20">
        <v>26.39</v>
      </c>
      <c r="AO20">
        <v>163.11000000000001</v>
      </c>
      <c r="AP20">
        <v>48.38</v>
      </c>
      <c r="AQ20">
        <v>26.87</v>
      </c>
      <c r="AR20">
        <v>17.5</v>
      </c>
      <c r="AS20">
        <v>96.77</v>
      </c>
      <c r="AT20">
        <v>6.77</v>
      </c>
      <c r="AU20">
        <v>0</v>
      </c>
      <c r="AV20">
        <v>84.36</v>
      </c>
      <c r="AW20">
        <v>0.57999999999999996</v>
      </c>
      <c r="AX20">
        <v>2.42</v>
      </c>
      <c r="AY20">
        <v>0</v>
      </c>
    </row>
    <row r="21" spans="1:51">
      <c r="A21" t="s">
        <v>248</v>
      </c>
      <c r="G21" t="s">
        <v>63</v>
      </c>
      <c r="H21" s="74">
        <v>316.77</v>
      </c>
      <c r="I21" s="47">
        <v>229.75</v>
      </c>
      <c r="J21" s="47">
        <v>491.35</v>
      </c>
      <c r="K21" s="47">
        <v>114.27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3.87</v>
      </c>
      <c r="X21">
        <v>4.84</v>
      </c>
      <c r="Y21">
        <v>26.39</v>
      </c>
      <c r="Z21">
        <v>90.96</v>
      </c>
      <c r="AA21">
        <v>21.77</v>
      </c>
      <c r="AB21">
        <v>26.87</v>
      </c>
      <c r="AC21">
        <v>0</v>
      </c>
      <c r="AD21">
        <v>24.19</v>
      </c>
      <c r="AE21">
        <v>163.30000000000001</v>
      </c>
      <c r="AF21">
        <v>8.8000000000000007</v>
      </c>
      <c r="AG21">
        <v>241.92</v>
      </c>
      <c r="AH21">
        <v>7.94</v>
      </c>
      <c r="AI21">
        <v>54.43</v>
      </c>
      <c r="AJ21">
        <v>0.97</v>
      </c>
      <c r="AK21">
        <v>8.8000000000000007</v>
      </c>
      <c r="AL21">
        <v>26.39</v>
      </c>
      <c r="AM21">
        <v>30</v>
      </c>
      <c r="AN21">
        <v>26.39</v>
      </c>
      <c r="AO21">
        <v>163.11000000000001</v>
      </c>
      <c r="AP21">
        <v>48.38</v>
      </c>
      <c r="AQ21">
        <v>26.87</v>
      </c>
      <c r="AR21">
        <v>17.5</v>
      </c>
      <c r="AS21">
        <v>96.77</v>
      </c>
      <c r="AT21">
        <v>6.77</v>
      </c>
      <c r="AU21">
        <v>0</v>
      </c>
      <c r="AV21">
        <v>84.36</v>
      </c>
      <c r="AW21">
        <v>0.57999999999999996</v>
      </c>
      <c r="AX21">
        <v>2.42</v>
      </c>
      <c r="AY21">
        <v>0</v>
      </c>
    </row>
    <row r="22" spans="1:51">
      <c r="A22" t="s">
        <v>249</v>
      </c>
      <c r="G22" t="s">
        <v>64</v>
      </c>
      <c r="H22" s="74">
        <v>316.77</v>
      </c>
      <c r="I22" s="47">
        <v>229.75</v>
      </c>
      <c r="J22" s="47">
        <v>491.35</v>
      </c>
      <c r="K22" s="47">
        <v>114.27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3.87</v>
      </c>
      <c r="X22">
        <v>4.84</v>
      </c>
      <c r="Y22">
        <v>26.39</v>
      </c>
      <c r="Z22">
        <v>90.96</v>
      </c>
      <c r="AA22">
        <v>21.77</v>
      </c>
      <c r="AB22">
        <v>26.87</v>
      </c>
      <c r="AC22">
        <v>0</v>
      </c>
      <c r="AD22">
        <v>24.19</v>
      </c>
      <c r="AE22">
        <v>163.30000000000001</v>
      </c>
      <c r="AF22">
        <v>8.8000000000000007</v>
      </c>
      <c r="AG22">
        <v>241.92</v>
      </c>
      <c r="AH22">
        <v>7.94</v>
      </c>
      <c r="AI22">
        <v>54.43</v>
      </c>
      <c r="AJ22">
        <v>0.97</v>
      </c>
      <c r="AK22">
        <v>8.8000000000000007</v>
      </c>
      <c r="AL22">
        <v>26.39</v>
      </c>
      <c r="AM22">
        <v>30</v>
      </c>
      <c r="AN22">
        <v>26.39</v>
      </c>
      <c r="AO22">
        <v>163.11000000000001</v>
      </c>
      <c r="AP22">
        <v>48.38</v>
      </c>
      <c r="AQ22">
        <v>26.87</v>
      </c>
      <c r="AR22">
        <v>17.5</v>
      </c>
      <c r="AS22">
        <v>96.77</v>
      </c>
      <c r="AT22">
        <v>6.77</v>
      </c>
      <c r="AU22">
        <v>0</v>
      </c>
      <c r="AV22">
        <v>84.36</v>
      </c>
      <c r="AW22">
        <v>0.57999999999999996</v>
      </c>
      <c r="AX22">
        <v>2.42</v>
      </c>
      <c r="AY22">
        <v>0</v>
      </c>
    </row>
    <row r="23" spans="1:51">
      <c r="A23" t="s">
        <v>250</v>
      </c>
      <c r="G23" t="s">
        <v>65</v>
      </c>
      <c r="H23" s="74">
        <v>316.77</v>
      </c>
      <c r="I23" s="47">
        <v>229.75</v>
      </c>
      <c r="J23" s="47">
        <v>491.26</v>
      </c>
      <c r="K23" s="47">
        <v>114.27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3.87</v>
      </c>
      <c r="X23">
        <v>4.84</v>
      </c>
      <c r="Y23">
        <v>26.39</v>
      </c>
      <c r="Z23">
        <v>90.96</v>
      </c>
      <c r="AA23">
        <v>21.77</v>
      </c>
      <c r="AB23">
        <v>26.87</v>
      </c>
      <c r="AC23">
        <v>0</v>
      </c>
      <c r="AD23">
        <v>24.19</v>
      </c>
      <c r="AE23">
        <v>163.30000000000001</v>
      </c>
      <c r="AF23">
        <v>8.8000000000000007</v>
      </c>
      <c r="AG23">
        <v>241.92</v>
      </c>
      <c r="AH23">
        <v>7.85</v>
      </c>
      <c r="AI23">
        <v>54.43</v>
      </c>
      <c r="AJ23">
        <v>0.97</v>
      </c>
      <c r="AK23">
        <v>8.8000000000000007</v>
      </c>
      <c r="AL23">
        <v>26.39</v>
      </c>
      <c r="AM23">
        <v>30</v>
      </c>
      <c r="AN23">
        <v>26.39</v>
      </c>
      <c r="AO23">
        <v>163.11000000000001</v>
      </c>
      <c r="AP23">
        <v>48.38</v>
      </c>
      <c r="AQ23">
        <v>26.87</v>
      </c>
      <c r="AR23">
        <v>17.5</v>
      </c>
      <c r="AS23">
        <v>96.77</v>
      </c>
      <c r="AT23">
        <v>6.77</v>
      </c>
      <c r="AU23">
        <v>0</v>
      </c>
      <c r="AV23">
        <v>84.36</v>
      </c>
      <c r="AW23">
        <v>0.57999999999999996</v>
      </c>
      <c r="AX23">
        <v>2.42</v>
      </c>
      <c r="AY23">
        <v>0</v>
      </c>
    </row>
    <row r="24" spans="1:51">
      <c r="A24" t="s">
        <v>251</v>
      </c>
      <c r="G24" t="s">
        <v>66</v>
      </c>
      <c r="H24" s="74">
        <v>316.77</v>
      </c>
      <c r="I24" s="47">
        <v>229.75</v>
      </c>
      <c r="J24" s="47">
        <v>491.26</v>
      </c>
      <c r="K24" s="47">
        <v>114.27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3.87</v>
      </c>
      <c r="X24">
        <v>4.84</v>
      </c>
      <c r="Y24">
        <v>26.39</v>
      </c>
      <c r="Z24">
        <v>90.96</v>
      </c>
      <c r="AA24">
        <v>21.77</v>
      </c>
      <c r="AB24">
        <v>26.87</v>
      </c>
      <c r="AC24">
        <v>0</v>
      </c>
      <c r="AD24">
        <v>24.19</v>
      </c>
      <c r="AE24">
        <v>163.30000000000001</v>
      </c>
      <c r="AF24">
        <v>8.8000000000000007</v>
      </c>
      <c r="AG24">
        <v>241.92</v>
      </c>
      <c r="AH24">
        <v>7.85</v>
      </c>
      <c r="AI24">
        <v>54.43</v>
      </c>
      <c r="AJ24">
        <v>0.97</v>
      </c>
      <c r="AK24">
        <v>8.8000000000000007</v>
      </c>
      <c r="AL24">
        <v>26.39</v>
      </c>
      <c r="AM24">
        <v>30</v>
      </c>
      <c r="AN24">
        <v>26.39</v>
      </c>
      <c r="AO24">
        <v>163.11000000000001</v>
      </c>
      <c r="AP24">
        <v>48.38</v>
      </c>
      <c r="AQ24">
        <v>26.87</v>
      </c>
      <c r="AR24">
        <v>17.5</v>
      </c>
      <c r="AS24">
        <v>96.77</v>
      </c>
      <c r="AT24">
        <v>6.77</v>
      </c>
      <c r="AU24">
        <v>0</v>
      </c>
      <c r="AV24">
        <v>84.36</v>
      </c>
      <c r="AW24">
        <v>0.57999999999999996</v>
      </c>
      <c r="AX24">
        <v>2.42</v>
      </c>
      <c r="AY24">
        <v>0</v>
      </c>
    </row>
    <row r="25" spans="1:51">
      <c r="A25" t="s">
        <v>252</v>
      </c>
      <c r="G25" t="s">
        <v>67</v>
      </c>
      <c r="H25" s="74">
        <v>316.77</v>
      </c>
      <c r="I25" s="47">
        <v>229.75</v>
      </c>
      <c r="J25" s="47">
        <v>491.26</v>
      </c>
      <c r="K25" s="47">
        <v>114.27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3.87</v>
      </c>
      <c r="X25">
        <v>4.84</v>
      </c>
      <c r="Y25">
        <v>26.39</v>
      </c>
      <c r="Z25">
        <v>90.96</v>
      </c>
      <c r="AA25">
        <v>21.77</v>
      </c>
      <c r="AB25">
        <v>26.87</v>
      </c>
      <c r="AC25">
        <v>0</v>
      </c>
      <c r="AD25">
        <v>24.19</v>
      </c>
      <c r="AE25">
        <v>163.30000000000001</v>
      </c>
      <c r="AF25">
        <v>8.8000000000000007</v>
      </c>
      <c r="AG25">
        <v>241.92</v>
      </c>
      <c r="AH25">
        <v>7.85</v>
      </c>
      <c r="AI25">
        <v>54.43</v>
      </c>
      <c r="AJ25">
        <v>0.97</v>
      </c>
      <c r="AK25">
        <v>8.8000000000000007</v>
      </c>
      <c r="AL25">
        <v>26.39</v>
      </c>
      <c r="AM25">
        <v>30</v>
      </c>
      <c r="AN25">
        <v>26.39</v>
      </c>
      <c r="AO25">
        <v>163.11000000000001</v>
      </c>
      <c r="AP25">
        <v>48.38</v>
      </c>
      <c r="AQ25">
        <v>26.87</v>
      </c>
      <c r="AR25">
        <v>17.5</v>
      </c>
      <c r="AS25">
        <v>96.77</v>
      </c>
      <c r="AT25">
        <v>6.77</v>
      </c>
      <c r="AU25">
        <v>0</v>
      </c>
      <c r="AV25">
        <v>84.36</v>
      </c>
      <c r="AW25">
        <v>0.57999999999999996</v>
      </c>
      <c r="AX25">
        <v>2.42</v>
      </c>
      <c r="AY25">
        <v>0</v>
      </c>
    </row>
    <row r="26" spans="1:51">
      <c r="A26" t="s">
        <v>253</v>
      </c>
      <c r="G26" t="s">
        <v>68</v>
      </c>
      <c r="H26" s="74">
        <v>316.77</v>
      </c>
      <c r="I26" s="47">
        <v>229.75</v>
      </c>
      <c r="J26" s="47">
        <v>491.26</v>
      </c>
      <c r="K26" s="47">
        <v>114.27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3.87</v>
      </c>
      <c r="X26">
        <v>4.84</v>
      </c>
      <c r="Y26">
        <v>26.39</v>
      </c>
      <c r="Z26">
        <v>90.96</v>
      </c>
      <c r="AA26">
        <v>21.77</v>
      </c>
      <c r="AB26">
        <v>26.87</v>
      </c>
      <c r="AC26">
        <v>0</v>
      </c>
      <c r="AD26">
        <v>24.19</v>
      </c>
      <c r="AE26">
        <v>163.30000000000001</v>
      </c>
      <c r="AF26">
        <v>8.8000000000000007</v>
      </c>
      <c r="AG26">
        <v>241.92</v>
      </c>
      <c r="AH26">
        <v>7.85</v>
      </c>
      <c r="AI26">
        <v>54.43</v>
      </c>
      <c r="AJ26">
        <v>0.97</v>
      </c>
      <c r="AK26">
        <v>8.8000000000000007</v>
      </c>
      <c r="AL26">
        <v>26.39</v>
      </c>
      <c r="AM26">
        <v>30</v>
      </c>
      <c r="AN26">
        <v>26.39</v>
      </c>
      <c r="AO26">
        <v>163.11000000000001</v>
      </c>
      <c r="AP26">
        <v>48.38</v>
      </c>
      <c r="AQ26">
        <v>26.87</v>
      </c>
      <c r="AR26">
        <v>17.5</v>
      </c>
      <c r="AS26">
        <v>96.77</v>
      </c>
      <c r="AT26">
        <v>6.77</v>
      </c>
      <c r="AU26">
        <v>0</v>
      </c>
      <c r="AV26">
        <v>84.36</v>
      </c>
      <c r="AW26">
        <v>0.57999999999999996</v>
      </c>
      <c r="AX26">
        <v>2.42</v>
      </c>
      <c r="AY26">
        <v>0</v>
      </c>
    </row>
    <row r="27" spans="1:51">
      <c r="A27" t="s">
        <v>254</v>
      </c>
      <c r="G27" t="s">
        <v>69</v>
      </c>
      <c r="H27" s="74">
        <v>153.57</v>
      </c>
      <c r="I27" s="47">
        <v>175.32</v>
      </c>
      <c r="J27" s="47">
        <v>491.16999999999996</v>
      </c>
      <c r="K27" s="47">
        <v>114.27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3.87</v>
      </c>
      <c r="X27">
        <v>4.84</v>
      </c>
      <c r="Y27">
        <v>26.39</v>
      </c>
      <c r="Z27">
        <v>90.96</v>
      </c>
      <c r="AA27">
        <v>21.77</v>
      </c>
      <c r="AB27">
        <v>26.87</v>
      </c>
      <c r="AC27">
        <v>0</v>
      </c>
      <c r="AD27">
        <v>24.19</v>
      </c>
      <c r="AE27">
        <v>0</v>
      </c>
      <c r="AF27">
        <v>8.8000000000000007</v>
      </c>
      <c r="AG27">
        <v>241.92</v>
      </c>
      <c r="AH27">
        <v>7.76</v>
      </c>
      <c r="AI27">
        <v>0</v>
      </c>
      <c r="AJ27">
        <v>0.97</v>
      </c>
      <c r="AK27">
        <v>8.8000000000000007</v>
      </c>
      <c r="AL27">
        <v>26.39</v>
      </c>
      <c r="AM27">
        <v>30</v>
      </c>
      <c r="AN27">
        <v>26.39</v>
      </c>
      <c r="AO27">
        <v>163.11000000000001</v>
      </c>
      <c r="AP27">
        <v>48.38</v>
      </c>
      <c r="AQ27">
        <v>26.87</v>
      </c>
      <c r="AR27">
        <v>17.5</v>
      </c>
      <c r="AS27">
        <v>96.77</v>
      </c>
      <c r="AT27">
        <v>6.77</v>
      </c>
      <c r="AU27">
        <v>0</v>
      </c>
      <c r="AV27">
        <v>84.36</v>
      </c>
      <c r="AW27">
        <v>0.68</v>
      </c>
      <c r="AX27">
        <v>2.42</v>
      </c>
      <c r="AY27">
        <v>0</v>
      </c>
    </row>
    <row r="28" spans="1:51">
      <c r="A28" t="s">
        <v>255</v>
      </c>
      <c r="G28" t="s">
        <v>70</v>
      </c>
      <c r="H28" s="74">
        <v>153.57</v>
      </c>
      <c r="I28" s="47">
        <v>175.32</v>
      </c>
      <c r="J28" s="47">
        <v>491.16999999999996</v>
      </c>
      <c r="K28" s="47">
        <v>114.27</v>
      </c>
      <c r="L28" s="47">
        <v>8.75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3.87</v>
      </c>
      <c r="X28">
        <v>4.84</v>
      </c>
      <c r="Y28">
        <v>26.39</v>
      </c>
      <c r="Z28">
        <v>90.96</v>
      </c>
      <c r="AA28">
        <v>21.77</v>
      </c>
      <c r="AB28">
        <v>26.87</v>
      </c>
      <c r="AC28">
        <v>0</v>
      </c>
      <c r="AD28">
        <v>24.19</v>
      </c>
      <c r="AE28">
        <v>0</v>
      </c>
      <c r="AF28">
        <v>8.8000000000000007</v>
      </c>
      <c r="AG28">
        <v>241.92</v>
      </c>
      <c r="AH28">
        <v>7.76</v>
      </c>
      <c r="AI28">
        <v>0</v>
      </c>
      <c r="AJ28">
        <v>0.97</v>
      </c>
      <c r="AK28">
        <v>8.8000000000000007</v>
      </c>
      <c r="AL28">
        <v>26.39</v>
      </c>
      <c r="AM28">
        <v>30</v>
      </c>
      <c r="AN28">
        <v>26.39</v>
      </c>
      <c r="AO28">
        <v>163.11000000000001</v>
      </c>
      <c r="AP28">
        <v>48.38</v>
      </c>
      <c r="AQ28">
        <v>26.87</v>
      </c>
      <c r="AR28">
        <v>17.5</v>
      </c>
      <c r="AS28">
        <v>96.77</v>
      </c>
      <c r="AT28">
        <v>6.77</v>
      </c>
      <c r="AU28">
        <v>0</v>
      </c>
      <c r="AV28">
        <v>84.36</v>
      </c>
      <c r="AW28">
        <v>0.68</v>
      </c>
      <c r="AX28">
        <v>2.42</v>
      </c>
      <c r="AY28">
        <v>0.04</v>
      </c>
    </row>
    <row r="29" spans="1:51">
      <c r="A29" t="s">
        <v>263</v>
      </c>
      <c r="G29" t="s">
        <v>71</v>
      </c>
      <c r="H29" s="74">
        <v>153.57</v>
      </c>
      <c r="I29" s="47">
        <v>175.32</v>
      </c>
      <c r="J29" s="47">
        <v>491.16999999999996</v>
      </c>
      <c r="K29" s="47">
        <v>114.27</v>
      </c>
      <c r="L29" s="47">
        <v>8.82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3.87</v>
      </c>
      <c r="X29">
        <v>4.84</v>
      </c>
      <c r="Y29">
        <v>26.39</v>
      </c>
      <c r="Z29">
        <v>90.96</v>
      </c>
      <c r="AA29">
        <v>21.77</v>
      </c>
      <c r="AB29">
        <v>26.87</v>
      </c>
      <c r="AC29">
        <v>0</v>
      </c>
      <c r="AD29">
        <v>24.19</v>
      </c>
      <c r="AE29">
        <v>0</v>
      </c>
      <c r="AF29">
        <v>8.8000000000000007</v>
      </c>
      <c r="AG29">
        <v>241.92</v>
      </c>
      <c r="AH29">
        <v>7.76</v>
      </c>
      <c r="AI29">
        <v>0</v>
      </c>
      <c r="AJ29">
        <v>0.97</v>
      </c>
      <c r="AK29">
        <v>8.8000000000000007</v>
      </c>
      <c r="AL29">
        <v>26.39</v>
      </c>
      <c r="AM29">
        <v>30</v>
      </c>
      <c r="AN29">
        <v>26.39</v>
      </c>
      <c r="AO29">
        <v>163.11000000000001</v>
      </c>
      <c r="AP29">
        <v>48.38</v>
      </c>
      <c r="AQ29">
        <v>26.87</v>
      </c>
      <c r="AR29">
        <v>17.5</v>
      </c>
      <c r="AS29">
        <v>96.77</v>
      </c>
      <c r="AT29">
        <v>6.77</v>
      </c>
      <c r="AU29">
        <v>0</v>
      </c>
      <c r="AV29">
        <v>84.36</v>
      </c>
      <c r="AW29">
        <v>0.68</v>
      </c>
      <c r="AX29">
        <v>2.42</v>
      </c>
      <c r="AY29">
        <v>0.11</v>
      </c>
    </row>
    <row r="30" spans="1:51">
      <c r="A30" t="s">
        <v>264</v>
      </c>
      <c r="G30" t="s">
        <v>72</v>
      </c>
      <c r="H30" s="74">
        <v>153.57999999999998</v>
      </c>
      <c r="I30" s="47">
        <v>175.32</v>
      </c>
      <c r="J30" s="47">
        <v>491.16999999999996</v>
      </c>
      <c r="K30" s="47">
        <v>114.27</v>
      </c>
      <c r="L30" s="47">
        <v>9.3800000000000008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3.87</v>
      </c>
      <c r="X30">
        <v>4.84</v>
      </c>
      <c r="Y30">
        <v>26.39</v>
      </c>
      <c r="Z30">
        <v>90.96</v>
      </c>
      <c r="AA30">
        <v>21.77</v>
      </c>
      <c r="AB30">
        <v>26.87</v>
      </c>
      <c r="AC30">
        <v>0</v>
      </c>
      <c r="AD30">
        <v>24.19</v>
      </c>
      <c r="AE30">
        <v>0</v>
      </c>
      <c r="AF30">
        <v>8.8000000000000007</v>
      </c>
      <c r="AG30">
        <v>241.92</v>
      </c>
      <c r="AH30">
        <v>7.76</v>
      </c>
      <c r="AI30">
        <v>0</v>
      </c>
      <c r="AJ30">
        <v>1.94</v>
      </c>
      <c r="AK30">
        <v>8.8000000000000007</v>
      </c>
      <c r="AL30">
        <v>26.39</v>
      </c>
      <c r="AM30">
        <v>30</v>
      </c>
      <c r="AN30">
        <v>26.39</v>
      </c>
      <c r="AO30">
        <v>163.11000000000001</v>
      </c>
      <c r="AP30">
        <v>48.38</v>
      </c>
      <c r="AQ30">
        <v>26.87</v>
      </c>
      <c r="AR30">
        <v>17.5</v>
      </c>
      <c r="AS30">
        <v>96.77</v>
      </c>
      <c r="AT30">
        <v>5.81</v>
      </c>
      <c r="AU30">
        <v>0</v>
      </c>
      <c r="AV30">
        <v>84.36</v>
      </c>
      <c r="AW30">
        <v>0.68</v>
      </c>
      <c r="AX30">
        <v>2.42</v>
      </c>
      <c r="AY30">
        <v>0.67</v>
      </c>
    </row>
    <row r="31" spans="1:51">
      <c r="A31" t="s">
        <v>274</v>
      </c>
      <c r="G31" t="s">
        <v>73</v>
      </c>
      <c r="H31" s="74">
        <v>153.57999999999998</v>
      </c>
      <c r="I31" s="47">
        <v>175.32</v>
      </c>
      <c r="J31" s="47">
        <v>491.07</v>
      </c>
      <c r="K31" s="47">
        <v>114.27</v>
      </c>
      <c r="L31" s="47">
        <v>9.9200000000000017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3.87</v>
      </c>
      <c r="X31">
        <v>4.84</v>
      </c>
      <c r="Y31">
        <v>26.39</v>
      </c>
      <c r="Z31">
        <v>90.96</v>
      </c>
      <c r="AA31">
        <v>21.77</v>
      </c>
      <c r="AB31">
        <v>26.87</v>
      </c>
      <c r="AC31">
        <v>0</v>
      </c>
      <c r="AD31">
        <v>24.19</v>
      </c>
      <c r="AE31">
        <v>0</v>
      </c>
      <c r="AF31">
        <v>8.8000000000000007</v>
      </c>
      <c r="AG31">
        <v>241.92</v>
      </c>
      <c r="AH31">
        <v>7.66</v>
      </c>
      <c r="AI31">
        <v>0</v>
      </c>
      <c r="AJ31">
        <v>1.94</v>
      </c>
      <c r="AK31">
        <v>8.8000000000000007</v>
      </c>
      <c r="AL31">
        <v>26.39</v>
      </c>
      <c r="AM31">
        <v>30</v>
      </c>
      <c r="AN31">
        <v>26.39</v>
      </c>
      <c r="AO31">
        <v>163.11000000000001</v>
      </c>
      <c r="AP31">
        <v>48.38</v>
      </c>
      <c r="AQ31">
        <v>26.87</v>
      </c>
      <c r="AR31">
        <v>17.5</v>
      </c>
      <c r="AS31">
        <v>96.77</v>
      </c>
      <c r="AT31">
        <v>5.81</v>
      </c>
      <c r="AU31">
        <v>0</v>
      </c>
      <c r="AV31">
        <v>84.36</v>
      </c>
      <c r="AW31">
        <v>0.68</v>
      </c>
      <c r="AX31">
        <v>2.42</v>
      </c>
      <c r="AY31">
        <v>1.21</v>
      </c>
    </row>
    <row r="32" spans="1:51">
      <c r="A32" t="s">
        <v>275</v>
      </c>
      <c r="G32" t="s">
        <v>74</v>
      </c>
      <c r="H32" s="74">
        <v>153.57999999999998</v>
      </c>
      <c r="I32" s="47">
        <v>175.32</v>
      </c>
      <c r="J32" s="47">
        <v>491.07</v>
      </c>
      <c r="K32" s="47">
        <v>114.27</v>
      </c>
      <c r="L32" s="47">
        <v>10.5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3.87</v>
      </c>
      <c r="X32">
        <v>4.84</v>
      </c>
      <c r="Y32">
        <v>26.39</v>
      </c>
      <c r="Z32">
        <v>90.96</v>
      </c>
      <c r="AA32">
        <v>21.77</v>
      </c>
      <c r="AB32">
        <v>26.87</v>
      </c>
      <c r="AC32">
        <v>0</v>
      </c>
      <c r="AD32">
        <v>24.19</v>
      </c>
      <c r="AE32">
        <v>0</v>
      </c>
      <c r="AF32">
        <v>8.8000000000000007</v>
      </c>
      <c r="AG32">
        <v>241.92</v>
      </c>
      <c r="AH32">
        <v>7.66</v>
      </c>
      <c r="AI32">
        <v>0</v>
      </c>
      <c r="AJ32">
        <v>1.94</v>
      </c>
      <c r="AK32">
        <v>8.8000000000000007</v>
      </c>
      <c r="AL32">
        <v>26.39</v>
      </c>
      <c r="AM32">
        <v>30</v>
      </c>
      <c r="AN32">
        <v>26.39</v>
      </c>
      <c r="AO32">
        <v>163.11000000000001</v>
      </c>
      <c r="AP32">
        <v>48.38</v>
      </c>
      <c r="AQ32">
        <v>26.87</v>
      </c>
      <c r="AR32">
        <v>17.5</v>
      </c>
      <c r="AS32">
        <v>96.77</v>
      </c>
      <c r="AT32">
        <v>5.81</v>
      </c>
      <c r="AU32">
        <v>0</v>
      </c>
      <c r="AV32">
        <v>84.36</v>
      </c>
      <c r="AW32">
        <v>0.68</v>
      </c>
      <c r="AX32">
        <v>2.42</v>
      </c>
      <c r="AY32">
        <v>1.79</v>
      </c>
    </row>
    <row r="33" spans="1:51">
      <c r="A33" t="s">
        <v>276</v>
      </c>
      <c r="G33" t="s">
        <v>75</v>
      </c>
      <c r="H33" s="74">
        <v>152.60999999999999</v>
      </c>
      <c r="I33" s="47">
        <v>175.32</v>
      </c>
      <c r="J33" s="47">
        <v>491.07</v>
      </c>
      <c r="K33" s="47">
        <v>114.27</v>
      </c>
      <c r="L33" s="47">
        <v>11.22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3.87</v>
      </c>
      <c r="X33">
        <v>4.84</v>
      </c>
      <c r="Y33">
        <v>26.39</v>
      </c>
      <c r="Z33">
        <v>90.96</v>
      </c>
      <c r="AA33">
        <v>21.77</v>
      </c>
      <c r="AB33">
        <v>26.87</v>
      </c>
      <c r="AC33">
        <v>0</v>
      </c>
      <c r="AD33">
        <v>24.19</v>
      </c>
      <c r="AE33">
        <v>0</v>
      </c>
      <c r="AF33">
        <v>8.8000000000000007</v>
      </c>
      <c r="AG33">
        <v>241.92</v>
      </c>
      <c r="AH33">
        <v>7.66</v>
      </c>
      <c r="AI33">
        <v>0</v>
      </c>
      <c r="AJ33">
        <v>0.97</v>
      </c>
      <c r="AK33">
        <v>8.8000000000000007</v>
      </c>
      <c r="AL33">
        <v>26.39</v>
      </c>
      <c r="AM33">
        <v>30</v>
      </c>
      <c r="AN33">
        <v>26.39</v>
      </c>
      <c r="AO33">
        <v>163.11000000000001</v>
      </c>
      <c r="AP33">
        <v>48.38</v>
      </c>
      <c r="AQ33">
        <v>26.87</v>
      </c>
      <c r="AR33">
        <v>17.5</v>
      </c>
      <c r="AS33">
        <v>96.77</v>
      </c>
      <c r="AT33">
        <v>5.81</v>
      </c>
      <c r="AU33">
        <v>0</v>
      </c>
      <c r="AV33">
        <v>84.36</v>
      </c>
      <c r="AW33">
        <v>0.68</v>
      </c>
      <c r="AX33">
        <v>2.42</v>
      </c>
      <c r="AY33">
        <v>2.5099999999999998</v>
      </c>
    </row>
    <row r="34" spans="1:51">
      <c r="A34" t="s">
        <v>277</v>
      </c>
      <c r="G34" t="s">
        <v>76</v>
      </c>
      <c r="H34" s="74">
        <v>152.60999999999999</v>
      </c>
      <c r="I34" s="47">
        <v>175.32</v>
      </c>
      <c r="J34" s="47">
        <v>491.07</v>
      </c>
      <c r="K34" s="47">
        <v>114.27</v>
      </c>
      <c r="L34" s="47">
        <v>11.950000000000001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3.87</v>
      </c>
      <c r="X34">
        <v>4.84</v>
      </c>
      <c r="Y34">
        <v>26.39</v>
      </c>
      <c r="Z34">
        <v>90.96</v>
      </c>
      <c r="AA34">
        <v>21.77</v>
      </c>
      <c r="AB34">
        <v>26.87</v>
      </c>
      <c r="AC34">
        <v>0</v>
      </c>
      <c r="AD34">
        <v>24.19</v>
      </c>
      <c r="AE34">
        <v>0</v>
      </c>
      <c r="AF34">
        <v>8.8000000000000007</v>
      </c>
      <c r="AG34">
        <v>241.92</v>
      </c>
      <c r="AH34">
        <v>7.66</v>
      </c>
      <c r="AI34">
        <v>0</v>
      </c>
      <c r="AJ34">
        <v>0.97</v>
      </c>
      <c r="AK34">
        <v>8.8000000000000007</v>
      </c>
      <c r="AL34">
        <v>26.39</v>
      </c>
      <c r="AM34">
        <v>30</v>
      </c>
      <c r="AN34">
        <v>26.39</v>
      </c>
      <c r="AO34">
        <v>163.11000000000001</v>
      </c>
      <c r="AP34">
        <v>48.38</v>
      </c>
      <c r="AQ34">
        <v>26.87</v>
      </c>
      <c r="AR34">
        <v>17.5</v>
      </c>
      <c r="AS34">
        <v>96.77</v>
      </c>
      <c r="AT34">
        <v>5.81</v>
      </c>
      <c r="AU34">
        <v>0</v>
      </c>
      <c r="AV34">
        <v>84.36</v>
      </c>
      <c r="AW34">
        <v>0.68</v>
      </c>
      <c r="AX34">
        <v>2.42</v>
      </c>
      <c r="AY34">
        <v>3.24</v>
      </c>
    </row>
    <row r="35" spans="1:51">
      <c r="A35" t="s">
        <v>279</v>
      </c>
      <c r="G35" t="s">
        <v>77</v>
      </c>
      <c r="H35" s="74">
        <v>152.89999999999998</v>
      </c>
      <c r="I35" s="47">
        <v>175.32</v>
      </c>
      <c r="J35" s="47">
        <v>491.07</v>
      </c>
      <c r="K35" s="47">
        <v>114.27</v>
      </c>
      <c r="L35" s="47">
        <v>12.66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3.87</v>
      </c>
      <c r="X35">
        <v>4.84</v>
      </c>
      <c r="Y35">
        <v>26.39</v>
      </c>
      <c r="Z35">
        <v>90.96</v>
      </c>
      <c r="AA35">
        <v>21.77</v>
      </c>
      <c r="AB35">
        <v>26.87</v>
      </c>
      <c r="AC35">
        <v>0</v>
      </c>
      <c r="AD35">
        <v>24.19</v>
      </c>
      <c r="AE35">
        <v>0</v>
      </c>
      <c r="AF35">
        <v>8.8000000000000007</v>
      </c>
      <c r="AG35">
        <v>241.92</v>
      </c>
      <c r="AH35">
        <v>7.66</v>
      </c>
      <c r="AI35">
        <v>0</v>
      </c>
      <c r="AJ35">
        <v>0.97</v>
      </c>
      <c r="AK35">
        <v>8.8000000000000007</v>
      </c>
      <c r="AL35">
        <v>26.39</v>
      </c>
      <c r="AM35">
        <v>30</v>
      </c>
      <c r="AN35">
        <v>26.39</v>
      </c>
      <c r="AO35">
        <v>163.11000000000001</v>
      </c>
      <c r="AP35">
        <v>48.38</v>
      </c>
      <c r="AQ35">
        <v>26.87</v>
      </c>
      <c r="AR35">
        <v>17.5</v>
      </c>
      <c r="AS35">
        <v>96.77</v>
      </c>
      <c r="AT35">
        <v>5.81</v>
      </c>
      <c r="AU35">
        <v>0</v>
      </c>
      <c r="AV35">
        <v>84.36</v>
      </c>
      <c r="AW35">
        <v>0.97</v>
      </c>
      <c r="AX35">
        <v>2.42</v>
      </c>
      <c r="AY35">
        <v>3.95</v>
      </c>
    </row>
    <row r="36" spans="1:51">
      <c r="A36" t="s">
        <v>309</v>
      </c>
      <c r="G36" t="s">
        <v>78</v>
      </c>
      <c r="H36" s="74">
        <v>152.89999999999998</v>
      </c>
      <c r="I36" s="47">
        <v>175.32</v>
      </c>
      <c r="J36" s="47">
        <v>491.07</v>
      </c>
      <c r="K36" s="47">
        <v>114.27</v>
      </c>
      <c r="L36" s="47">
        <v>13.13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3.87</v>
      </c>
      <c r="X36">
        <v>4.84</v>
      </c>
      <c r="Y36">
        <v>26.39</v>
      </c>
      <c r="Z36">
        <v>90.96</v>
      </c>
      <c r="AA36">
        <v>21.77</v>
      </c>
      <c r="AB36">
        <v>26.87</v>
      </c>
      <c r="AC36">
        <v>0</v>
      </c>
      <c r="AD36">
        <v>24.19</v>
      </c>
      <c r="AE36">
        <v>0</v>
      </c>
      <c r="AF36">
        <v>8.8000000000000007</v>
      </c>
      <c r="AG36">
        <v>241.92</v>
      </c>
      <c r="AH36">
        <v>7.66</v>
      </c>
      <c r="AI36">
        <v>0</v>
      </c>
      <c r="AJ36">
        <v>0.97</v>
      </c>
      <c r="AK36">
        <v>8.8000000000000007</v>
      </c>
      <c r="AL36">
        <v>26.39</v>
      </c>
      <c r="AM36">
        <v>30</v>
      </c>
      <c r="AN36">
        <v>26.39</v>
      </c>
      <c r="AO36">
        <v>163.11000000000001</v>
      </c>
      <c r="AP36">
        <v>48.38</v>
      </c>
      <c r="AQ36">
        <v>26.87</v>
      </c>
      <c r="AR36">
        <v>17.5</v>
      </c>
      <c r="AS36">
        <v>96.77</v>
      </c>
      <c r="AT36">
        <v>5.81</v>
      </c>
      <c r="AU36">
        <v>0</v>
      </c>
      <c r="AV36">
        <v>84.36</v>
      </c>
      <c r="AW36">
        <v>0.97</v>
      </c>
      <c r="AX36">
        <v>2.42</v>
      </c>
      <c r="AY36">
        <v>4.42</v>
      </c>
    </row>
    <row r="37" spans="1:51">
      <c r="A37" t="s">
        <v>310</v>
      </c>
      <c r="G37" t="s">
        <v>79</v>
      </c>
      <c r="H37" s="74">
        <v>152.89999999999998</v>
      </c>
      <c r="I37" s="47">
        <v>175.32</v>
      </c>
      <c r="J37" s="47">
        <v>491.07</v>
      </c>
      <c r="K37" s="47">
        <v>114.27</v>
      </c>
      <c r="L37" s="47">
        <v>13.870000000000001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3.87</v>
      </c>
      <c r="X37">
        <v>4.84</v>
      </c>
      <c r="Y37">
        <v>26.39</v>
      </c>
      <c r="Z37">
        <v>90.96</v>
      </c>
      <c r="AA37">
        <v>21.77</v>
      </c>
      <c r="AB37">
        <v>26.87</v>
      </c>
      <c r="AC37">
        <v>0</v>
      </c>
      <c r="AD37">
        <v>24.19</v>
      </c>
      <c r="AE37">
        <v>0</v>
      </c>
      <c r="AF37">
        <v>8.8000000000000007</v>
      </c>
      <c r="AG37">
        <v>241.92</v>
      </c>
      <c r="AH37">
        <v>7.66</v>
      </c>
      <c r="AI37">
        <v>0</v>
      </c>
      <c r="AJ37">
        <v>0.97</v>
      </c>
      <c r="AK37">
        <v>8.8000000000000007</v>
      </c>
      <c r="AL37">
        <v>26.39</v>
      </c>
      <c r="AM37">
        <v>30</v>
      </c>
      <c r="AN37">
        <v>26.39</v>
      </c>
      <c r="AO37">
        <v>163.11000000000001</v>
      </c>
      <c r="AP37">
        <v>48.38</v>
      </c>
      <c r="AQ37">
        <v>26.87</v>
      </c>
      <c r="AR37">
        <v>17.5</v>
      </c>
      <c r="AS37">
        <v>96.77</v>
      </c>
      <c r="AT37">
        <v>5.81</v>
      </c>
      <c r="AU37">
        <v>0</v>
      </c>
      <c r="AV37">
        <v>84.36</v>
      </c>
      <c r="AW37">
        <v>0.97</v>
      </c>
      <c r="AX37">
        <v>2.42</v>
      </c>
      <c r="AY37">
        <v>5.16</v>
      </c>
    </row>
    <row r="38" spans="1:51">
      <c r="A38" t="s">
        <v>311</v>
      </c>
      <c r="G38" t="s">
        <v>80</v>
      </c>
      <c r="H38" s="74">
        <v>152.89999999999998</v>
      </c>
      <c r="I38" s="47">
        <v>175.32</v>
      </c>
      <c r="J38" s="47">
        <v>491.07</v>
      </c>
      <c r="K38" s="47">
        <v>114.27</v>
      </c>
      <c r="L38" s="47">
        <v>14.57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3.87</v>
      </c>
      <c r="X38">
        <v>4.84</v>
      </c>
      <c r="Y38">
        <v>26.39</v>
      </c>
      <c r="Z38">
        <v>90.96</v>
      </c>
      <c r="AA38">
        <v>21.77</v>
      </c>
      <c r="AB38">
        <v>26.87</v>
      </c>
      <c r="AC38">
        <v>0</v>
      </c>
      <c r="AD38">
        <v>24.19</v>
      </c>
      <c r="AE38">
        <v>0</v>
      </c>
      <c r="AF38">
        <v>8.8000000000000007</v>
      </c>
      <c r="AG38">
        <v>241.92</v>
      </c>
      <c r="AH38">
        <v>7.66</v>
      </c>
      <c r="AI38">
        <v>0</v>
      </c>
      <c r="AJ38">
        <v>0.97</v>
      </c>
      <c r="AK38">
        <v>8.8000000000000007</v>
      </c>
      <c r="AL38">
        <v>26.39</v>
      </c>
      <c r="AM38">
        <v>30</v>
      </c>
      <c r="AN38">
        <v>26.39</v>
      </c>
      <c r="AO38">
        <v>163.11000000000001</v>
      </c>
      <c r="AP38">
        <v>48.38</v>
      </c>
      <c r="AQ38">
        <v>26.87</v>
      </c>
      <c r="AR38">
        <v>17.5</v>
      </c>
      <c r="AS38">
        <v>96.77</v>
      </c>
      <c r="AT38">
        <v>5.81</v>
      </c>
      <c r="AU38">
        <v>0</v>
      </c>
      <c r="AV38">
        <v>84.36</v>
      </c>
      <c r="AW38">
        <v>0.97</v>
      </c>
      <c r="AX38">
        <v>2.42</v>
      </c>
      <c r="AY38">
        <v>5.86</v>
      </c>
    </row>
    <row r="39" spans="1:51">
      <c r="A39" t="s">
        <v>312</v>
      </c>
      <c r="G39" t="s">
        <v>81</v>
      </c>
      <c r="H39" s="74">
        <v>152.89999999999998</v>
      </c>
      <c r="I39" s="47">
        <v>175.32</v>
      </c>
      <c r="J39" s="47">
        <v>490.99</v>
      </c>
      <c r="K39" s="47">
        <v>114.27</v>
      </c>
      <c r="L39" s="47">
        <v>14.72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3.87</v>
      </c>
      <c r="X39">
        <v>4.84</v>
      </c>
      <c r="Y39">
        <v>26.39</v>
      </c>
      <c r="Z39">
        <v>90.96</v>
      </c>
      <c r="AA39">
        <v>21.77</v>
      </c>
      <c r="AB39">
        <v>26.87</v>
      </c>
      <c r="AC39">
        <v>0</v>
      </c>
      <c r="AD39">
        <v>24.19</v>
      </c>
      <c r="AE39">
        <v>0</v>
      </c>
      <c r="AF39">
        <v>8.8000000000000007</v>
      </c>
      <c r="AG39">
        <v>241.92</v>
      </c>
      <c r="AH39">
        <v>7.58</v>
      </c>
      <c r="AI39">
        <v>0</v>
      </c>
      <c r="AJ39">
        <v>0.97</v>
      </c>
      <c r="AK39">
        <v>8.8000000000000007</v>
      </c>
      <c r="AL39">
        <v>26.39</v>
      </c>
      <c r="AM39">
        <v>30</v>
      </c>
      <c r="AN39">
        <v>26.39</v>
      </c>
      <c r="AO39">
        <v>163.11000000000001</v>
      </c>
      <c r="AP39">
        <v>48.38</v>
      </c>
      <c r="AQ39">
        <v>26.87</v>
      </c>
      <c r="AR39">
        <v>17.5</v>
      </c>
      <c r="AS39">
        <v>96.77</v>
      </c>
      <c r="AT39">
        <v>5.81</v>
      </c>
      <c r="AU39">
        <v>0</v>
      </c>
      <c r="AV39">
        <v>84.36</v>
      </c>
      <c r="AW39">
        <v>0.97</v>
      </c>
      <c r="AX39">
        <v>2.42</v>
      </c>
      <c r="AY39">
        <v>6.01</v>
      </c>
    </row>
    <row r="40" spans="1:51">
      <c r="A40" t="s">
        <v>329</v>
      </c>
      <c r="G40" t="s">
        <v>82</v>
      </c>
      <c r="H40" s="74">
        <v>152.89999999999998</v>
      </c>
      <c r="I40" s="47">
        <v>175.32</v>
      </c>
      <c r="J40" s="47">
        <v>490.99</v>
      </c>
      <c r="K40" s="47">
        <v>114.27</v>
      </c>
      <c r="L40" s="47">
        <v>14.040000000000001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3.87</v>
      </c>
      <c r="X40">
        <v>4.84</v>
      </c>
      <c r="Y40">
        <v>26.39</v>
      </c>
      <c r="Z40">
        <v>90.96</v>
      </c>
      <c r="AA40">
        <v>21.77</v>
      </c>
      <c r="AB40">
        <v>26.87</v>
      </c>
      <c r="AC40">
        <v>0</v>
      </c>
      <c r="AD40">
        <v>24.19</v>
      </c>
      <c r="AE40">
        <v>0</v>
      </c>
      <c r="AF40">
        <v>8.8000000000000007</v>
      </c>
      <c r="AG40">
        <v>241.92</v>
      </c>
      <c r="AH40">
        <v>7.58</v>
      </c>
      <c r="AI40">
        <v>0</v>
      </c>
      <c r="AJ40">
        <v>0.97</v>
      </c>
      <c r="AK40">
        <v>8.8000000000000007</v>
      </c>
      <c r="AL40">
        <v>26.39</v>
      </c>
      <c r="AM40">
        <v>30</v>
      </c>
      <c r="AN40">
        <v>26.39</v>
      </c>
      <c r="AO40">
        <v>163.11000000000001</v>
      </c>
      <c r="AP40">
        <v>48.38</v>
      </c>
      <c r="AQ40">
        <v>26.87</v>
      </c>
      <c r="AR40">
        <v>17.5</v>
      </c>
      <c r="AS40">
        <v>96.77</v>
      </c>
      <c r="AT40">
        <v>5.81</v>
      </c>
      <c r="AU40">
        <v>0</v>
      </c>
      <c r="AV40">
        <v>84.36</v>
      </c>
      <c r="AW40">
        <v>0.97</v>
      </c>
      <c r="AX40">
        <v>2.42</v>
      </c>
      <c r="AY40">
        <v>5.33</v>
      </c>
    </row>
    <row r="41" spans="1:51">
      <c r="A41" t="s">
        <v>330</v>
      </c>
      <c r="G41" t="s">
        <v>83</v>
      </c>
      <c r="H41" s="74">
        <v>152.89999999999998</v>
      </c>
      <c r="I41" s="47">
        <v>175.32</v>
      </c>
      <c r="J41" s="47">
        <v>490.99</v>
      </c>
      <c r="K41" s="47">
        <v>114.27</v>
      </c>
      <c r="L41" s="47">
        <v>15.870000000000001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3.87</v>
      </c>
      <c r="X41">
        <v>4.84</v>
      </c>
      <c r="Y41">
        <v>26.39</v>
      </c>
      <c r="Z41">
        <v>90.96</v>
      </c>
      <c r="AA41">
        <v>21.77</v>
      </c>
      <c r="AB41">
        <v>26.87</v>
      </c>
      <c r="AC41">
        <v>0</v>
      </c>
      <c r="AD41">
        <v>24.19</v>
      </c>
      <c r="AE41">
        <v>0</v>
      </c>
      <c r="AF41">
        <v>8.8000000000000007</v>
      </c>
      <c r="AG41">
        <v>241.92</v>
      </c>
      <c r="AH41">
        <v>7.58</v>
      </c>
      <c r="AI41">
        <v>0</v>
      </c>
      <c r="AJ41">
        <v>0.97</v>
      </c>
      <c r="AK41">
        <v>8.8000000000000007</v>
      </c>
      <c r="AL41">
        <v>26.39</v>
      </c>
      <c r="AM41">
        <v>30</v>
      </c>
      <c r="AN41">
        <v>26.39</v>
      </c>
      <c r="AO41">
        <v>163.11000000000001</v>
      </c>
      <c r="AP41">
        <v>48.38</v>
      </c>
      <c r="AQ41">
        <v>26.87</v>
      </c>
      <c r="AR41">
        <v>17.5</v>
      </c>
      <c r="AS41">
        <v>96.77</v>
      </c>
      <c r="AT41">
        <v>5.81</v>
      </c>
      <c r="AU41">
        <v>0</v>
      </c>
      <c r="AV41">
        <v>84.36</v>
      </c>
      <c r="AW41">
        <v>0.97</v>
      </c>
      <c r="AX41">
        <v>2.42</v>
      </c>
      <c r="AY41">
        <v>7.16</v>
      </c>
    </row>
    <row r="42" spans="1:51">
      <c r="A42" t="s">
        <v>331</v>
      </c>
      <c r="G42" t="s">
        <v>84</v>
      </c>
      <c r="H42" s="74">
        <v>152.89999999999998</v>
      </c>
      <c r="I42" s="47">
        <v>175.32</v>
      </c>
      <c r="J42" s="47">
        <v>490.99</v>
      </c>
      <c r="K42" s="47">
        <v>114.27</v>
      </c>
      <c r="L42" s="47">
        <v>14.530000000000001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3.87</v>
      </c>
      <c r="X42">
        <v>4.84</v>
      </c>
      <c r="Y42">
        <v>26.39</v>
      </c>
      <c r="Z42">
        <v>90.96</v>
      </c>
      <c r="AA42">
        <v>21.77</v>
      </c>
      <c r="AB42">
        <v>26.87</v>
      </c>
      <c r="AC42">
        <v>0</v>
      </c>
      <c r="AD42">
        <v>24.19</v>
      </c>
      <c r="AE42">
        <v>0</v>
      </c>
      <c r="AF42">
        <v>8.8000000000000007</v>
      </c>
      <c r="AG42">
        <v>241.92</v>
      </c>
      <c r="AH42">
        <v>7.58</v>
      </c>
      <c r="AI42">
        <v>0</v>
      </c>
      <c r="AJ42">
        <v>0.97</v>
      </c>
      <c r="AK42">
        <v>8.8000000000000007</v>
      </c>
      <c r="AL42">
        <v>26.39</v>
      </c>
      <c r="AM42">
        <v>30</v>
      </c>
      <c r="AN42">
        <v>26.39</v>
      </c>
      <c r="AO42">
        <v>163.11000000000001</v>
      </c>
      <c r="AP42">
        <v>48.38</v>
      </c>
      <c r="AQ42">
        <v>26.87</v>
      </c>
      <c r="AR42">
        <v>17.5</v>
      </c>
      <c r="AS42">
        <v>96.77</v>
      </c>
      <c r="AT42">
        <v>5.81</v>
      </c>
      <c r="AU42">
        <v>0</v>
      </c>
      <c r="AV42">
        <v>84.36</v>
      </c>
      <c r="AW42">
        <v>0.97</v>
      </c>
      <c r="AX42">
        <v>2.42</v>
      </c>
      <c r="AY42">
        <v>5.82</v>
      </c>
    </row>
    <row r="43" spans="1:51">
      <c r="A43" t="s">
        <v>337</v>
      </c>
      <c r="G43" t="s">
        <v>85</v>
      </c>
      <c r="H43" s="74">
        <v>152.89999999999998</v>
      </c>
      <c r="I43" s="47">
        <v>175.32</v>
      </c>
      <c r="J43" s="47">
        <v>490.99</v>
      </c>
      <c r="K43" s="47">
        <v>114.27</v>
      </c>
      <c r="L43" s="47">
        <v>14.200000000000001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3.87</v>
      </c>
      <c r="X43">
        <v>4.84</v>
      </c>
      <c r="Y43">
        <v>26.39</v>
      </c>
      <c r="Z43">
        <v>90.96</v>
      </c>
      <c r="AA43">
        <v>21.77</v>
      </c>
      <c r="AB43">
        <v>26.87</v>
      </c>
      <c r="AC43">
        <v>0</v>
      </c>
      <c r="AD43">
        <v>24.19</v>
      </c>
      <c r="AE43">
        <v>0</v>
      </c>
      <c r="AF43">
        <v>8.8000000000000007</v>
      </c>
      <c r="AG43">
        <v>241.92</v>
      </c>
      <c r="AH43">
        <v>7.58</v>
      </c>
      <c r="AI43">
        <v>0</v>
      </c>
      <c r="AJ43">
        <v>0.97</v>
      </c>
      <c r="AK43">
        <v>8.8000000000000007</v>
      </c>
      <c r="AL43">
        <v>26.39</v>
      </c>
      <c r="AM43">
        <v>30</v>
      </c>
      <c r="AN43">
        <v>26.39</v>
      </c>
      <c r="AO43">
        <v>163.11000000000001</v>
      </c>
      <c r="AP43">
        <v>48.38</v>
      </c>
      <c r="AQ43">
        <v>26.87</v>
      </c>
      <c r="AR43">
        <v>17.5</v>
      </c>
      <c r="AS43">
        <v>96.77</v>
      </c>
      <c r="AT43">
        <v>5.81</v>
      </c>
      <c r="AU43">
        <v>0</v>
      </c>
      <c r="AV43">
        <v>84.36</v>
      </c>
      <c r="AW43">
        <v>0.97</v>
      </c>
      <c r="AX43">
        <v>2.42</v>
      </c>
      <c r="AY43">
        <v>5.49</v>
      </c>
    </row>
    <row r="44" spans="1:51">
      <c r="A44" t="s">
        <v>339</v>
      </c>
      <c r="G44" t="s">
        <v>86</v>
      </c>
      <c r="H44" s="74">
        <v>152.89999999999998</v>
      </c>
      <c r="I44" s="47">
        <v>175.32</v>
      </c>
      <c r="J44" s="47">
        <v>490.99</v>
      </c>
      <c r="K44" s="47">
        <v>114.27</v>
      </c>
      <c r="L44" s="47">
        <v>15.370000000000001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3.87</v>
      </c>
      <c r="X44">
        <v>4.84</v>
      </c>
      <c r="Y44">
        <v>26.39</v>
      </c>
      <c r="Z44">
        <v>90.96</v>
      </c>
      <c r="AA44">
        <v>21.77</v>
      </c>
      <c r="AB44">
        <v>26.87</v>
      </c>
      <c r="AC44">
        <v>0</v>
      </c>
      <c r="AD44">
        <v>24.19</v>
      </c>
      <c r="AE44">
        <v>0</v>
      </c>
      <c r="AF44">
        <v>8.8000000000000007</v>
      </c>
      <c r="AG44">
        <v>241.92</v>
      </c>
      <c r="AH44">
        <v>7.58</v>
      </c>
      <c r="AI44">
        <v>0</v>
      </c>
      <c r="AJ44">
        <v>0.97</v>
      </c>
      <c r="AK44">
        <v>8.8000000000000007</v>
      </c>
      <c r="AL44">
        <v>26.39</v>
      </c>
      <c r="AM44">
        <v>30</v>
      </c>
      <c r="AN44">
        <v>26.39</v>
      </c>
      <c r="AO44">
        <v>163.11000000000001</v>
      </c>
      <c r="AP44">
        <v>48.38</v>
      </c>
      <c r="AQ44">
        <v>26.87</v>
      </c>
      <c r="AR44">
        <v>17.5</v>
      </c>
      <c r="AS44">
        <v>96.77</v>
      </c>
      <c r="AT44">
        <v>5.81</v>
      </c>
      <c r="AU44">
        <v>0</v>
      </c>
      <c r="AV44">
        <v>84.36</v>
      </c>
      <c r="AW44">
        <v>0.97</v>
      </c>
      <c r="AX44">
        <v>2.42</v>
      </c>
      <c r="AY44">
        <v>6.66</v>
      </c>
    </row>
    <row r="45" spans="1:51">
      <c r="A45" t="s">
        <v>358</v>
      </c>
      <c r="G45" t="s">
        <v>87</v>
      </c>
      <c r="H45" s="74">
        <v>152.89999999999998</v>
      </c>
      <c r="I45" s="47">
        <v>175.32</v>
      </c>
      <c r="J45" s="47">
        <v>490.99</v>
      </c>
      <c r="K45" s="47">
        <v>114.27</v>
      </c>
      <c r="L45" s="47">
        <v>16.600000000000001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3.87</v>
      </c>
      <c r="X45">
        <v>4.84</v>
      </c>
      <c r="Y45">
        <v>26.39</v>
      </c>
      <c r="Z45">
        <v>90.96</v>
      </c>
      <c r="AA45">
        <v>21.77</v>
      </c>
      <c r="AB45">
        <v>26.87</v>
      </c>
      <c r="AC45">
        <v>0</v>
      </c>
      <c r="AD45">
        <v>24.19</v>
      </c>
      <c r="AE45">
        <v>0</v>
      </c>
      <c r="AF45">
        <v>8.8000000000000007</v>
      </c>
      <c r="AG45">
        <v>241.92</v>
      </c>
      <c r="AH45">
        <v>7.58</v>
      </c>
      <c r="AI45">
        <v>0</v>
      </c>
      <c r="AJ45">
        <v>0.97</v>
      </c>
      <c r="AK45">
        <v>8.8000000000000007</v>
      </c>
      <c r="AL45">
        <v>26.39</v>
      </c>
      <c r="AM45">
        <v>30</v>
      </c>
      <c r="AN45">
        <v>26.39</v>
      </c>
      <c r="AO45">
        <v>163.11000000000001</v>
      </c>
      <c r="AP45">
        <v>48.38</v>
      </c>
      <c r="AQ45">
        <v>26.87</v>
      </c>
      <c r="AR45">
        <v>17.5</v>
      </c>
      <c r="AS45">
        <v>96.77</v>
      </c>
      <c r="AT45">
        <v>5.81</v>
      </c>
      <c r="AU45">
        <v>0</v>
      </c>
      <c r="AV45">
        <v>84.36</v>
      </c>
      <c r="AW45">
        <v>0.97</v>
      </c>
      <c r="AX45">
        <v>2.42</v>
      </c>
      <c r="AY45">
        <v>7.89</v>
      </c>
    </row>
    <row r="46" spans="1:51">
      <c r="A46" t="s">
        <v>359</v>
      </c>
      <c r="G46" t="s">
        <v>88</v>
      </c>
      <c r="H46" s="74">
        <v>152.89999999999998</v>
      </c>
      <c r="I46" s="47">
        <v>175.32</v>
      </c>
      <c r="J46" s="47">
        <v>490.99</v>
      </c>
      <c r="K46" s="47">
        <v>114.27</v>
      </c>
      <c r="L46" s="47">
        <v>17.39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3.87</v>
      </c>
      <c r="X46">
        <v>4.84</v>
      </c>
      <c r="Y46">
        <v>26.39</v>
      </c>
      <c r="Z46">
        <v>90.96</v>
      </c>
      <c r="AA46">
        <v>21.77</v>
      </c>
      <c r="AB46">
        <v>26.87</v>
      </c>
      <c r="AC46">
        <v>0</v>
      </c>
      <c r="AD46">
        <v>24.19</v>
      </c>
      <c r="AE46">
        <v>0</v>
      </c>
      <c r="AF46">
        <v>8.8000000000000007</v>
      </c>
      <c r="AG46">
        <v>241.92</v>
      </c>
      <c r="AH46">
        <v>7.58</v>
      </c>
      <c r="AI46">
        <v>0</v>
      </c>
      <c r="AJ46">
        <v>0.97</v>
      </c>
      <c r="AK46">
        <v>8.8000000000000007</v>
      </c>
      <c r="AL46">
        <v>26.39</v>
      </c>
      <c r="AM46">
        <v>30</v>
      </c>
      <c r="AN46">
        <v>26.39</v>
      </c>
      <c r="AO46">
        <v>163.11000000000001</v>
      </c>
      <c r="AP46">
        <v>48.38</v>
      </c>
      <c r="AQ46">
        <v>26.87</v>
      </c>
      <c r="AR46">
        <v>17.5</v>
      </c>
      <c r="AS46">
        <v>96.77</v>
      </c>
      <c r="AT46">
        <v>5.81</v>
      </c>
      <c r="AU46">
        <v>0</v>
      </c>
      <c r="AV46">
        <v>84.36</v>
      </c>
      <c r="AW46">
        <v>0.97</v>
      </c>
      <c r="AX46">
        <v>2.42</v>
      </c>
      <c r="AY46">
        <v>8.68</v>
      </c>
    </row>
    <row r="47" spans="1:51">
      <c r="A47" t="s">
        <v>360</v>
      </c>
      <c r="G47" t="s">
        <v>89</v>
      </c>
      <c r="H47" s="74">
        <v>152.89999999999998</v>
      </c>
      <c r="I47" s="47">
        <v>175.32</v>
      </c>
      <c r="J47" s="47">
        <v>490.89</v>
      </c>
      <c r="K47" s="47">
        <v>114.27</v>
      </c>
      <c r="L47" s="47">
        <v>16.170000000000002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3.87</v>
      </c>
      <c r="X47">
        <v>4.84</v>
      </c>
      <c r="Y47">
        <v>26.39</v>
      </c>
      <c r="Z47">
        <v>90.96</v>
      </c>
      <c r="AA47">
        <v>21.77</v>
      </c>
      <c r="AB47">
        <v>26.87</v>
      </c>
      <c r="AC47">
        <v>0</v>
      </c>
      <c r="AD47">
        <v>24.19</v>
      </c>
      <c r="AE47">
        <v>0</v>
      </c>
      <c r="AF47">
        <v>8.8000000000000007</v>
      </c>
      <c r="AG47">
        <v>241.92</v>
      </c>
      <c r="AH47">
        <v>7.48</v>
      </c>
      <c r="AI47">
        <v>0</v>
      </c>
      <c r="AJ47">
        <v>0.97</v>
      </c>
      <c r="AK47">
        <v>8.8000000000000007</v>
      </c>
      <c r="AL47">
        <v>26.39</v>
      </c>
      <c r="AM47">
        <v>30</v>
      </c>
      <c r="AN47">
        <v>26.39</v>
      </c>
      <c r="AO47">
        <v>163.11000000000001</v>
      </c>
      <c r="AP47">
        <v>48.38</v>
      </c>
      <c r="AQ47">
        <v>26.87</v>
      </c>
      <c r="AR47">
        <v>17.5</v>
      </c>
      <c r="AS47">
        <v>96.77</v>
      </c>
      <c r="AT47">
        <v>5.81</v>
      </c>
      <c r="AU47">
        <v>0</v>
      </c>
      <c r="AV47">
        <v>84.36</v>
      </c>
      <c r="AW47">
        <v>0.97</v>
      </c>
      <c r="AX47">
        <v>2.42</v>
      </c>
      <c r="AY47">
        <v>7.46</v>
      </c>
    </row>
    <row r="48" spans="1:51">
      <c r="A48" t="s">
        <v>364</v>
      </c>
      <c r="G48" t="s">
        <v>90</v>
      </c>
      <c r="H48" s="74">
        <v>152.89999999999998</v>
      </c>
      <c r="I48" s="47">
        <v>175.32</v>
      </c>
      <c r="J48" s="47">
        <v>490.89</v>
      </c>
      <c r="K48" s="47">
        <v>114.27</v>
      </c>
      <c r="L48" s="47">
        <v>18.28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3.87</v>
      </c>
      <c r="X48">
        <v>4.84</v>
      </c>
      <c r="Y48">
        <v>26.39</v>
      </c>
      <c r="Z48">
        <v>90.96</v>
      </c>
      <c r="AA48">
        <v>21.77</v>
      </c>
      <c r="AB48">
        <v>26.87</v>
      </c>
      <c r="AC48">
        <v>0</v>
      </c>
      <c r="AD48">
        <v>24.19</v>
      </c>
      <c r="AE48">
        <v>0</v>
      </c>
      <c r="AF48">
        <v>8.8000000000000007</v>
      </c>
      <c r="AG48">
        <v>241.92</v>
      </c>
      <c r="AH48">
        <v>7.48</v>
      </c>
      <c r="AI48">
        <v>0</v>
      </c>
      <c r="AJ48">
        <v>0.97</v>
      </c>
      <c r="AK48">
        <v>8.8000000000000007</v>
      </c>
      <c r="AL48">
        <v>26.39</v>
      </c>
      <c r="AM48">
        <v>30</v>
      </c>
      <c r="AN48">
        <v>26.39</v>
      </c>
      <c r="AO48">
        <v>163.11000000000001</v>
      </c>
      <c r="AP48">
        <v>48.38</v>
      </c>
      <c r="AQ48">
        <v>26.87</v>
      </c>
      <c r="AR48">
        <v>17.5</v>
      </c>
      <c r="AS48">
        <v>96.77</v>
      </c>
      <c r="AT48">
        <v>5.81</v>
      </c>
      <c r="AU48">
        <v>0</v>
      </c>
      <c r="AV48">
        <v>84.36</v>
      </c>
      <c r="AW48">
        <v>0.97</v>
      </c>
      <c r="AX48">
        <v>2.42</v>
      </c>
      <c r="AY48">
        <v>9.57</v>
      </c>
    </row>
    <row r="49" spans="1:51">
      <c r="A49" t="s">
        <v>365</v>
      </c>
      <c r="G49" t="s">
        <v>91</v>
      </c>
      <c r="H49" s="74">
        <v>152.88999999999999</v>
      </c>
      <c r="I49" s="47">
        <v>175.32</v>
      </c>
      <c r="J49" s="47">
        <v>490.89</v>
      </c>
      <c r="K49" s="47">
        <v>114.27</v>
      </c>
      <c r="L49" s="47">
        <v>16.87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3.87</v>
      </c>
      <c r="X49">
        <v>4.84</v>
      </c>
      <c r="Y49">
        <v>26.39</v>
      </c>
      <c r="Z49">
        <v>90.96</v>
      </c>
      <c r="AA49">
        <v>21.77</v>
      </c>
      <c r="AB49">
        <v>26.87</v>
      </c>
      <c r="AC49">
        <v>0</v>
      </c>
      <c r="AD49">
        <v>24.19</v>
      </c>
      <c r="AE49">
        <v>0</v>
      </c>
      <c r="AF49">
        <v>8.8000000000000007</v>
      </c>
      <c r="AG49">
        <v>241.92</v>
      </c>
      <c r="AH49">
        <v>7.48</v>
      </c>
      <c r="AI49">
        <v>0</v>
      </c>
      <c r="AJ49">
        <v>0</v>
      </c>
      <c r="AK49">
        <v>8.8000000000000007</v>
      </c>
      <c r="AL49">
        <v>26.39</v>
      </c>
      <c r="AM49">
        <v>30</v>
      </c>
      <c r="AN49">
        <v>26.39</v>
      </c>
      <c r="AO49">
        <v>163.11000000000001</v>
      </c>
      <c r="AP49">
        <v>48.38</v>
      </c>
      <c r="AQ49">
        <v>26.87</v>
      </c>
      <c r="AR49">
        <v>17.5</v>
      </c>
      <c r="AS49">
        <v>96.77</v>
      </c>
      <c r="AT49">
        <v>6.77</v>
      </c>
      <c r="AU49">
        <v>0</v>
      </c>
      <c r="AV49">
        <v>84.36</v>
      </c>
      <c r="AW49">
        <v>0.97</v>
      </c>
      <c r="AX49">
        <v>2.42</v>
      </c>
      <c r="AY49">
        <v>8.16</v>
      </c>
    </row>
    <row r="50" spans="1:51">
      <c r="A50" t="s">
        <v>366</v>
      </c>
      <c r="G50" t="s">
        <v>92</v>
      </c>
      <c r="H50" s="74">
        <v>152.88999999999999</v>
      </c>
      <c r="I50" s="47">
        <v>175.32</v>
      </c>
      <c r="J50" s="47">
        <v>490.89</v>
      </c>
      <c r="K50" s="47">
        <v>114.27</v>
      </c>
      <c r="L50" s="47">
        <v>16.770000000000003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3.87</v>
      </c>
      <c r="X50">
        <v>4.84</v>
      </c>
      <c r="Y50">
        <v>26.39</v>
      </c>
      <c r="Z50">
        <v>90.96</v>
      </c>
      <c r="AA50">
        <v>21.77</v>
      </c>
      <c r="AB50">
        <v>26.87</v>
      </c>
      <c r="AC50">
        <v>0</v>
      </c>
      <c r="AD50">
        <v>24.19</v>
      </c>
      <c r="AE50">
        <v>0</v>
      </c>
      <c r="AF50">
        <v>8.8000000000000007</v>
      </c>
      <c r="AG50">
        <v>241.92</v>
      </c>
      <c r="AH50">
        <v>7.48</v>
      </c>
      <c r="AI50">
        <v>0</v>
      </c>
      <c r="AJ50">
        <v>0</v>
      </c>
      <c r="AK50">
        <v>8.8000000000000007</v>
      </c>
      <c r="AL50">
        <v>26.39</v>
      </c>
      <c r="AM50">
        <v>30</v>
      </c>
      <c r="AN50">
        <v>26.39</v>
      </c>
      <c r="AO50">
        <v>163.11000000000001</v>
      </c>
      <c r="AP50">
        <v>48.38</v>
      </c>
      <c r="AQ50">
        <v>26.87</v>
      </c>
      <c r="AR50">
        <v>17.5</v>
      </c>
      <c r="AS50">
        <v>96.77</v>
      </c>
      <c r="AT50">
        <v>6.77</v>
      </c>
      <c r="AU50">
        <v>0</v>
      </c>
      <c r="AV50">
        <v>84.36</v>
      </c>
      <c r="AW50">
        <v>0.97</v>
      </c>
      <c r="AX50">
        <v>2.42</v>
      </c>
      <c r="AY50">
        <v>8.06</v>
      </c>
    </row>
    <row r="51" spans="1:51">
      <c r="A51" t="s">
        <v>367</v>
      </c>
      <c r="G51" t="s">
        <v>93</v>
      </c>
      <c r="H51" s="74">
        <v>152.88999999999999</v>
      </c>
      <c r="I51" s="47">
        <v>175.32</v>
      </c>
      <c r="J51" s="47">
        <v>490.89</v>
      </c>
      <c r="K51" s="47">
        <v>114.27</v>
      </c>
      <c r="L51" s="47">
        <v>15.400000000000002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3.87</v>
      </c>
      <c r="X51">
        <v>4.84</v>
      </c>
      <c r="Y51">
        <v>26.39</v>
      </c>
      <c r="Z51">
        <v>90.96</v>
      </c>
      <c r="AA51">
        <v>21.77</v>
      </c>
      <c r="AB51">
        <v>26.87</v>
      </c>
      <c r="AC51">
        <v>0</v>
      </c>
      <c r="AD51">
        <v>24.19</v>
      </c>
      <c r="AE51">
        <v>0</v>
      </c>
      <c r="AF51">
        <v>8.8000000000000007</v>
      </c>
      <c r="AG51">
        <v>241.92</v>
      </c>
      <c r="AH51">
        <v>7.48</v>
      </c>
      <c r="AI51">
        <v>0</v>
      </c>
      <c r="AJ51">
        <v>0</v>
      </c>
      <c r="AK51">
        <v>8.8000000000000007</v>
      </c>
      <c r="AL51">
        <v>26.39</v>
      </c>
      <c r="AM51">
        <v>30</v>
      </c>
      <c r="AN51">
        <v>26.39</v>
      </c>
      <c r="AO51">
        <v>163.11000000000001</v>
      </c>
      <c r="AP51">
        <v>48.38</v>
      </c>
      <c r="AQ51">
        <v>26.87</v>
      </c>
      <c r="AR51">
        <v>17.5</v>
      </c>
      <c r="AS51">
        <v>96.77</v>
      </c>
      <c r="AT51">
        <v>6.77</v>
      </c>
      <c r="AU51">
        <v>0</v>
      </c>
      <c r="AV51">
        <v>84.36</v>
      </c>
      <c r="AW51">
        <v>0.97</v>
      </c>
      <c r="AX51">
        <v>2.42</v>
      </c>
      <c r="AY51">
        <v>6.69</v>
      </c>
    </row>
    <row r="52" spans="1:51">
      <c r="A52" t="s">
        <v>368</v>
      </c>
      <c r="G52" t="s">
        <v>94</v>
      </c>
      <c r="H52" s="74">
        <v>152.88999999999999</v>
      </c>
      <c r="I52" s="47">
        <v>175.32</v>
      </c>
      <c r="J52" s="47">
        <v>490.89</v>
      </c>
      <c r="K52" s="47">
        <v>114.27</v>
      </c>
      <c r="L52" s="47">
        <v>14.850000000000001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3.87</v>
      </c>
      <c r="X52">
        <v>4.84</v>
      </c>
      <c r="Y52">
        <v>26.39</v>
      </c>
      <c r="Z52">
        <v>90.96</v>
      </c>
      <c r="AA52">
        <v>21.77</v>
      </c>
      <c r="AB52">
        <v>26.87</v>
      </c>
      <c r="AC52">
        <v>0</v>
      </c>
      <c r="AD52">
        <v>24.19</v>
      </c>
      <c r="AE52">
        <v>0</v>
      </c>
      <c r="AF52">
        <v>8.8000000000000007</v>
      </c>
      <c r="AG52">
        <v>241.92</v>
      </c>
      <c r="AH52">
        <v>7.48</v>
      </c>
      <c r="AI52">
        <v>0</v>
      </c>
      <c r="AJ52">
        <v>0</v>
      </c>
      <c r="AK52">
        <v>8.8000000000000007</v>
      </c>
      <c r="AL52">
        <v>26.39</v>
      </c>
      <c r="AM52">
        <v>30</v>
      </c>
      <c r="AN52">
        <v>26.39</v>
      </c>
      <c r="AO52">
        <v>163.11000000000001</v>
      </c>
      <c r="AP52">
        <v>48.38</v>
      </c>
      <c r="AQ52">
        <v>26.87</v>
      </c>
      <c r="AR52">
        <v>17.5</v>
      </c>
      <c r="AS52">
        <v>96.77</v>
      </c>
      <c r="AT52">
        <v>6.77</v>
      </c>
      <c r="AU52">
        <v>0</v>
      </c>
      <c r="AV52">
        <v>84.36</v>
      </c>
      <c r="AW52">
        <v>0.97</v>
      </c>
      <c r="AX52">
        <v>2.42</v>
      </c>
      <c r="AY52">
        <v>6.14</v>
      </c>
    </row>
    <row r="53" spans="1:51">
      <c r="A53" t="s">
        <v>399</v>
      </c>
      <c r="G53" t="s">
        <v>95</v>
      </c>
      <c r="H53" s="74">
        <v>152.88999999999999</v>
      </c>
      <c r="I53" s="47">
        <v>175.32</v>
      </c>
      <c r="J53" s="47">
        <v>490.89</v>
      </c>
      <c r="K53" s="47">
        <v>114.27</v>
      </c>
      <c r="L53" s="47">
        <v>12.97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3.87</v>
      </c>
      <c r="X53">
        <v>4.84</v>
      </c>
      <c r="Y53">
        <v>26.39</v>
      </c>
      <c r="Z53">
        <v>90.96</v>
      </c>
      <c r="AA53">
        <v>21.77</v>
      </c>
      <c r="AB53">
        <v>26.87</v>
      </c>
      <c r="AC53">
        <v>0</v>
      </c>
      <c r="AD53">
        <v>24.19</v>
      </c>
      <c r="AE53">
        <v>0</v>
      </c>
      <c r="AF53">
        <v>8.8000000000000007</v>
      </c>
      <c r="AG53">
        <v>241.92</v>
      </c>
      <c r="AH53">
        <v>7.48</v>
      </c>
      <c r="AI53">
        <v>0</v>
      </c>
      <c r="AJ53">
        <v>0</v>
      </c>
      <c r="AK53">
        <v>8.8000000000000007</v>
      </c>
      <c r="AL53">
        <v>26.39</v>
      </c>
      <c r="AM53">
        <v>30</v>
      </c>
      <c r="AN53">
        <v>26.39</v>
      </c>
      <c r="AO53">
        <v>163.11000000000001</v>
      </c>
      <c r="AP53">
        <v>48.38</v>
      </c>
      <c r="AQ53">
        <v>26.87</v>
      </c>
      <c r="AR53">
        <v>17.5</v>
      </c>
      <c r="AS53">
        <v>96.77</v>
      </c>
      <c r="AT53">
        <v>6.77</v>
      </c>
      <c r="AU53">
        <v>0</v>
      </c>
      <c r="AV53">
        <v>84.36</v>
      </c>
      <c r="AW53">
        <v>0.97</v>
      </c>
      <c r="AX53">
        <v>2.42</v>
      </c>
      <c r="AY53">
        <v>4.26</v>
      </c>
    </row>
    <row r="54" spans="1:51">
      <c r="A54" t="s">
        <v>398</v>
      </c>
      <c r="G54" t="s">
        <v>96</v>
      </c>
      <c r="H54" s="74">
        <v>152.88999999999999</v>
      </c>
      <c r="I54" s="47">
        <v>175.32</v>
      </c>
      <c r="J54" s="47">
        <v>490.89</v>
      </c>
      <c r="K54" s="47">
        <v>114.27</v>
      </c>
      <c r="L54" s="47">
        <v>15.990000000000002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3.87</v>
      </c>
      <c r="X54">
        <v>4.84</v>
      </c>
      <c r="Y54">
        <v>26.39</v>
      </c>
      <c r="Z54">
        <v>90.96</v>
      </c>
      <c r="AA54">
        <v>21.77</v>
      </c>
      <c r="AB54">
        <v>26.87</v>
      </c>
      <c r="AC54">
        <v>0</v>
      </c>
      <c r="AD54">
        <v>24.19</v>
      </c>
      <c r="AE54">
        <v>0</v>
      </c>
      <c r="AF54">
        <v>8.8000000000000007</v>
      </c>
      <c r="AG54">
        <v>241.92</v>
      </c>
      <c r="AH54">
        <v>7.48</v>
      </c>
      <c r="AI54">
        <v>0</v>
      </c>
      <c r="AJ54">
        <v>0</v>
      </c>
      <c r="AK54">
        <v>8.8000000000000007</v>
      </c>
      <c r="AL54">
        <v>26.39</v>
      </c>
      <c r="AM54">
        <v>30</v>
      </c>
      <c r="AN54">
        <v>26.39</v>
      </c>
      <c r="AO54">
        <v>163.11000000000001</v>
      </c>
      <c r="AP54">
        <v>48.38</v>
      </c>
      <c r="AQ54">
        <v>26.87</v>
      </c>
      <c r="AR54">
        <v>17.5</v>
      </c>
      <c r="AS54">
        <v>96.77</v>
      </c>
      <c r="AT54">
        <v>6.77</v>
      </c>
      <c r="AU54">
        <v>0</v>
      </c>
      <c r="AV54">
        <v>84.36</v>
      </c>
      <c r="AW54">
        <v>0.97</v>
      </c>
      <c r="AX54">
        <v>2.42</v>
      </c>
      <c r="AY54">
        <v>7.28</v>
      </c>
    </row>
    <row r="55" spans="1:51">
      <c r="A55" t="s">
        <v>400</v>
      </c>
      <c r="G55" t="s">
        <v>97</v>
      </c>
      <c r="H55" s="74">
        <v>152.88999999999999</v>
      </c>
      <c r="I55" s="47">
        <v>175.32</v>
      </c>
      <c r="J55" s="47">
        <v>490.89</v>
      </c>
      <c r="K55" s="47">
        <v>114.27</v>
      </c>
      <c r="L55" s="47">
        <v>14.14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3.87</v>
      </c>
      <c r="X55">
        <v>4.84</v>
      </c>
      <c r="Y55">
        <v>26.39</v>
      </c>
      <c r="Z55">
        <v>90.96</v>
      </c>
      <c r="AA55">
        <v>21.77</v>
      </c>
      <c r="AB55">
        <v>26.87</v>
      </c>
      <c r="AC55">
        <v>0</v>
      </c>
      <c r="AD55">
        <v>24.19</v>
      </c>
      <c r="AE55">
        <v>0</v>
      </c>
      <c r="AF55">
        <v>8.8000000000000007</v>
      </c>
      <c r="AG55">
        <v>241.92</v>
      </c>
      <c r="AH55">
        <v>7.48</v>
      </c>
      <c r="AI55">
        <v>0</v>
      </c>
      <c r="AJ55">
        <v>0</v>
      </c>
      <c r="AK55">
        <v>8.8000000000000007</v>
      </c>
      <c r="AL55">
        <v>26.39</v>
      </c>
      <c r="AM55">
        <v>30</v>
      </c>
      <c r="AN55">
        <v>26.39</v>
      </c>
      <c r="AO55">
        <v>163.11000000000001</v>
      </c>
      <c r="AP55">
        <v>48.38</v>
      </c>
      <c r="AQ55">
        <v>26.87</v>
      </c>
      <c r="AR55">
        <v>17.5</v>
      </c>
      <c r="AS55">
        <v>96.77</v>
      </c>
      <c r="AT55">
        <v>6.77</v>
      </c>
      <c r="AU55">
        <v>0</v>
      </c>
      <c r="AV55">
        <v>84.36</v>
      </c>
      <c r="AW55">
        <v>0.97</v>
      </c>
      <c r="AX55">
        <v>2.42</v>
      </c>
      <c r="AY55">
        <v>5.43</v>
      </c>
    </row>
    <row r="56" spans="1:51">
      <c r="A56" t="s">
        <v>400</v>
      </c>
      <c r="G56" t="s">
        <v>98</v>
      </c>
      <c r="H56" s="74">
        <v>152.88999999999999</v>
      </c>
      <c r="I56" s="47">
        <v>175.32</v>
      </c>
      <c r="J56" s="47">
        <v>490.89</v>
      </c>
      <c r="K56" s="47">
        <v>114.27</v>
      </c>
      <c r="L56" s="47">
        <v>16.29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3.87</v>
      </c>
      <c r="X56">
        <v>4.84</v>
      </c>
      <c r="Y56">
        <v>26.39</v>
      </c>
      <c r="Z56">
        <v>90.96</v>
      </c>
      <c r="AA56">
        <v>21.77</v>
      </c>
      <c r="AB56">
        <v>26.87</v>
      </c>
      <c r="AC56">
        <v>0</v>
      </c>
      <c r="AD56">
        <v>24.19</v>
      </c>
      <c r="AE56">
        <v>0</v>
      </c>
      <c r="AF56">
        <v>8.8000000000000007</v>
      </c>
      <c r="AG56">
        <v>241.92</v>
      </c>
      <c r="AH56">
        <v>7.48</v>
      </c>
      <c r="AI56">
        <v>0</v>
      </c>
      <c r="AJ56">
        <v>0</v>
      </c>
      <c r="AK56">
        <v>8.8000000000000007</v>
      </c>
      <c r="AL56">
        <v>26.39</v>
      </c>
      <c r="AM56">
        <v>30</v>
      </c>
      <c r="AN56">
        <v>26.39</v>
      </c>
      <c r="AO56">
        <v>163.11000000000001</v>
      </c>
      <c r="AP56">
        <v>48.38</v>
      </c>
      <c r="AQ56">
        <v>26.87</v>
      </c>
      <c r="AR56">
        <v>17.5</v>
      </c>
      <c r="AS56">
        <v>96.77</v>
      </c>
      <c r="AT56">
        <v>6.77</v>
      </c>
      <c r="AU56">
        <v>0</v>
      </c>
      <c r="AV56">
        <v>84.36</v>
      </c>
      <c r="AW56">
        <v>0.97</v>
      </c>
      <c r="AX56">
        <v>2.42</v>
      </c>
      <c r="AY56">
        <v>7.58</v>
      </c>
    </row>
    <row r="57" spans="1:51">
      <c r="G57" t="s">
        <v>99</v>
      </c>
      <c r="H57" s="74">
        <v>152.88999999999999</v>
      </c>
      <c r="I57" s="47">
        <v>175.32</v>
      </c>
      <c r="J57" s="47">
        <v>490.89</v>
      </c>
      <c r="K57" s="47">
        <v>114.27</v>
      </c>
      <c r="L57" s="47">
        <v>14.66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3.87</v>
      </c>
      <c r="X57">
        <v>4.84</v>
      </c>
      <c r="Y57">
        <v>26.39</v>
      </c>
      <c r="Z57">
        <v>90.96</v>
      </c>
      <c r="AA57">
        <v>21.77</v>
      </c>
      <c r="AB57">
        <v>26.87</v>
      </c>
      <c r="AC57">
        <v>0</v>
      </c>
      <c r="AD57">
        <v>24.19</v>
      </c>
      <c r="AE57">
        <v>0</v>
      </c>
      <c r="AF57">
        <v>8.8000000000000007</v>
      </c>
      <c r="AG57">
        <v>241.92</v>
      </c>
      <c r="AH57">
        <v>7.48</v>
      </c>
      <c r="AI57">
        <v>0</v>
      </c>
      <c r="AJ57">
        <v>0</v>
      </c>
      <c r="AK57">
        <v>8.8000000000000007</v>
      </c>
      <c r="AL57">
        <v>26.39</v>
      </c>
      <c r="AM57">
        <v>30</v>
      </c>
      <c r="AN57">
        <v>26.39</v>
      </c>
      <c r="AO57">
        <v>163.11000000000001</v>
      </c>
      <c r="AP57">
        <v>48.38</v>
      </c>
      <c r="AQ57">
        <v>26.87</v>
      </c>
      <c r="AR57">
        <v>17.5</v>
      </c>
      <c r="AS57">
        <v>96.77</v>
      </c>
      <c r="AT57">
        <v>6.77</v>
      </c>
      <c r="AU57">
        <v>0</v>
      </c>
      <c r="AV57">
        <v>84.36</v>
      </c>
      <c r="AW57">
        <v>0.97</v>
      </c>
      <c r="AX57">
        <v>2.42</v>
      </c>
      <c r="AY57">
        <v>5.95</v>
      </c>
    </row>
    <row r="58" spans="1:51">
      <c r="G58" t="s">
        <v>100</v>
      </c>
      <c r="H58" s="74">
        <v>152.88999999999999</v>
      </c>
      <c r="I58" s="47">
        <v>175.32</v>
      </c>
      <c r="J58" s="47">
        <v>490.89</v>
      </c>
      <c r="K58" s="47">
        <v>114.27</v>
      </c>
      <c r="L58" s="47">
        <v>13.830000000000002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3.87</v>
      </c>
      <c r="X58">
        <v>4.84</v>
      </c>
      <c r="Y58">
        <v>26.39</v>
      </c>
      <c r="Z58">
        <v>90.96</v>
      </c>
      <c r="AA58">
        <v>21.77</v>
      </c>
      <c r="AB58">
        <v>26.87</v>
      </c>
      <c r="AC58">
        <v>0</v>
      </c>
      <c r="AD58">
        <v>24.19</v>
      </c>
      <c r="AE58">
        <v>0</v>
      </c>
      <c r="AF58">
        <v>8.8000000000000007</v>
      </c>
      <c r="AG58">
        <v>241.92</v>
      </c>
      <c r="AH58">
        <v>7.48</v>
      </c>
      <c r="AI58">
        <v>0</v>
      </c>
      <c r="AJ58">
        <v>0</v>
      </c>
      <c r="AK58">
        <v>8.8000000000000007</v>
      </c>
      <c r="AL58">
        <v>26.39</v>
      </c>
      <c r="AM58">
        <v>30</v>
      </c>
      <c r="AN58">
        <v>26.39</v>
      </c>
      <c r="AO58">
        <v>163.11000000000001</v>
      </c>
      <c r="AP58">
        <v>48.38</v>
      </c>
      <c r="AQ58">
        <v>26.87</v>
      </c>
      <c r="AR58">
        <v>17.5</v>
      </c>
      <c r="AS58">
        <v>96.77</v>
      </c>
      <c r="AT58">
        <v>6.77</v>
      </c>
      <c r="AU58">
        <v>0</v>
      </c>
      <c r="AV58">
        <v>84.36</v>
      </c>
      <c r="AW58">
        <v>0.97</v>
      </c>
      <c r="AX58">
        <v>2.42</v>
      </c>
      <c r="AY58">
        <v>5.12</v>
      </c>
    </row>
    <row r="59" spans="1:51">
      <c r="G59" t="s">
        <v>101</v>
      </c>
      <c r="H59" s="74">
        <v>152.88999999999999</v>
      </c>
      <c r="I59" s="47">
        <v>175.32</v>
      </c>
      <c r="J59" s="47">
        <v>490.99</v>
      </c>
      <c r="K59" s="47">
        <v>114.27</v>
      </c>
      <c r="L59" s="47">
        <v>14.120000000000001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3.87</v>
      </c>
      <c r="X59">
        <v>4.84</v>
      </c>
      <c r="Y59">
        <v>26.39</v>
      </c>
      <c r="Z59">
        <v>90.96</v>
      </c>
      <c r="AA59">
        <v>21.77</v>
      </c>
      <c r="AB59">
        <v>26.87</v>
      </c>
      <c r="AC59">
        <v>0</v>
      </c>
      <c r="AD59">
        <v>24.19</v>
      </c>
      <c r="AE59">
        <v>0</v>
      </c>
      <c r="AF59">
        <v>8.8000000000000007</v>
      </c>
      <c r="AG59">
        <v>241.92</v>
      </c>
      <c r="AH59">
        <v>7.58</v>
      </c>
      <c r="AI59">
        <v>0</v>
      </c>
      <c r="AJ59">
        <v>0</v>
      </c>
      <c r="AK59">
        <v>8.8000000000000007</v>
      </c>
      <c r="AL59">
        <v>26.39</v>
      </c>
      <c r="AM59">
        <v>30</v>
      </c>
      <c r="AN59">
        <v>26.39</v>
      </c>
      <c r="AO59">
        <v>163.11000000000001</v>
      </c>
      <c r="AP59">
        <v>48.38</v>
      </c>
      <c r="AQ59">
        <v>26.87</v>
      </c>
      <c r="AR59">
        <v>17.5</v>
      </c>
      <c r="AS59">
        <v>96.77</v>
      </c>
      <c r="AT59">
        <v>6.77</v>
      </c>
      <c r="AU59">
        <v>0</v>
      </c>
      <c r="AV59">
        <v>84.36</v>
      </c>
      <c r="AW59">
        <v>0.97</v>
      </c>
      <c r="AX59">
        <v>2.42</v>
      </c>
      <c r="AY59">
        <v>5.41</v>
      </c>
    </row>
    <row r="60" spans="1:51">
      <c r="G60" t="s">
        <v>102</v>
      </c>
      <c r="H60" s="74">
        <v>152.88999999999999</v>
      </c>
      <c r="I60" s="47">
        <v>175.32</v>
      </c>
      <c r="J60" s="47">
        <v>490.99</v>
      </c>
      <c r="K60" s="47">
        <v>114.27</v>
      </c>
      <c r="L60" s="47">
        <v>14.16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3.87</v>
      </c>
      <c r="X60">
        <v>4.84</v>
      </c>
      <c r="Y60">
        <v>26.39</v>
      </c>
      <c r="Z60">
        <v>90.96</v>
      </c>
      <c r="AA60">
        <v>21.77</v>
      </c>
      <c r="AB60">
        <v>26.87</v>
      </c>
      <c r="AC60">
        <v>0</v>
      </c>
      <c r="AD60">
        <v>24.19</v>
      </c>
      <c r="AE60">
        <v>0</v>
      </c>
      <c r="AF60">
        <v>8.8000000000000007</v>
      </c>
      <c r="AG60">
        <v>241.92</v>
      </c>
      <c r="AH60">
        <v>7.58</v>
      </c>
      <c r="AI60">
        <v>0</v>
      </c>
      <c r="AJ60">
        <v>0</v>
      </c>
      <c r="AK60">
        <v>8.8000000000000007</v>
      </c>
      <c r="AL60">
        <v>26.39</v>
      </c>
      <c r="AM60">
        <v>30</v>
      </c>
      <c r="AN60">
        <v>26.39</v>
      </c>
      <c r="AO60">
        <v>163.11000000000001</v>
      </c>
      <c r="AP60">
        <v>48.38</v>
      </c>
      <c r="AQ60">
        <v>26.87</v>
      </c>
      <c r="AR60">
        <v>17.5</v>
      </c>
      <c r="AS60">
        <v>96.77</v>
      </c>
      <c r="AT60">
        <v>6.77</v>
      </c>
      <c r="AU60">
        <v>0</v>
      </c>
      <c r="AV60">
        <v>84.36</v>
      </c>
      <c r="AW60">
        <v>0.97</v>
      </c>
      <c r="AX60">
        <v>2.42</v>
      </c>
      <c r="AY60">
        <v>5.45</v>
      </c>
    </row>
    <row r="61" spans="1:51">
      <c r="G61" t="s">
        <v>103</v>
      </c>
      <c r="H61" s="74">
        <v>152.88999999999999</v>
      </c>
      <c r="I61" s="47">
        <v>175.32</v>
      </c>
      <c r="J61" s="47">
        <v>490.99</v>
      </c>
      <c r="K61" s="47">
        <v>114.27</v>
      </c>
      <c r="L61" s="47">
        <v>16.380000000000003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3.87</v>
      </c>
      <c r="X61">
        <v>4.84</v>
      </c>
      <c r="Y61">
        <v>26.39</v>
      </c>
      <c r="Z61">
        <v>90.96</v>
      </c>
      <c r="AA61">
        <v>21.77</v>
      </c>
      <c r="AB61">
        <v>26.87</v>
      </c>
      <c r="AC61">
        <v>0</v>
      </c>
      <c r="AD61">
        <v>24.19</v>
      </c>
      <c r="AE61">
        <v>0</v>
      </c>
      <c r="AF61">
        <v>8.8000000000000007</v>
      </c>
      <c r="AG61">
        <v>241.92</v>
      </c>
      <c r="AH61">
        <v>7.58</v>
      </c>
      <c r="AI61">
        <v>0</v>
      </c>
      <c r="AJ61">
        <v>0</v>
      </c>
      <c r="AK61">
        <v>8.8000000000000007</v>
      </c>
      <c r="AL61">
        <v>26.39</v>
      </c>
      <c r="AM61">
        <v>30</v>
      </c>
      <c r="AN61">
        <v>26.39</v>
      </c>
      <c r="AO61">
        <v>163.11000000000001</v>
      </c>
      <c r="AP61">
        <v>48.38</v>
      </c>
      <c r="AQ61">
        <v>26.87</v>
      </c>
      <c r="AR61">
        <v>17.5</v>
      </c>
      <c r="AS61">
        <v>96.77</v>
      </c>
      <c r="AT61">
        <v>6.77</v>
      </c>
      <c r="AU61">
        <v>0</v>
      </c>
      <c r="AV61">
        <v>84.36</v>
      </c>
      <c r="AW61">
        <v>0.97</v>
      </c>
      <c r="AX61">
        <v>2.42</v>
      </c>
      <c r="AY61">
        <v>7.67</v>
      </c>
    </row>
    <row r="62" spans="1:51">
      <c r="G62" t="s">
        <v>104</v>
      </c>
      <c r="H62" s="74">
        <v>152.88999999999999</v>
      </c>
      <c r="I62" s="47">
        <v>175.32</v>
      </c>
      <c r="J62" s="47">
        <v>490.99</v>
      </c>
      <c r="K62" s="47">
        <v>114.27</v>
      </c>
      <c r="L62" s="47">
        <v>14.400000000000002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3.87</v>
      </c>
      <c r="X62">
        <v>4.84</v>
      </c>
      <c r="Y62">
        <v>26.39</v>
      </c>
      <c r="Z62">
        <v>90.96</v>
      </c>
      <c r="AA62">
        <v>21.77</v>
      </c>
      <c r="AB62">
        <v>26.87</v>
      </c>
      <c r="AC62">
        <v>0</v>
      </c>
      <c r="AD62">
        <v>24.19</v>
      </c>
      <c r="AE62">
        <v>0</v>
      </c>
      <c r="AF62">
        <v>8.8000000000000007</v>
      </c>
      <c r="AG62">
        <v>241.92</v>
      </c>
      <c r="AH62">
        <v>7.58</v>
      </c>
      <c r="AI62">
        <v>0</v>
      </c>
      <c r="AJ62">
        <v>0</v>
      </c>
      <c r="AK62">
        <v>8.8000000000000007</v>
      </c>
      <c r="AL62">
        <v>26.39</v>
      </c>
      <c r="AM62">
        <v>30</v>
      </c>
      <c r="AN62">
        <v>26.39</v>
      </c>
      <c r="AO62">
        <v>163.11000000000001</v>
      </c>
      <c r="AP62">
        <v>48.38</v>
      </c>
      <c r="AQ62">
        <v>26.87</v>
      </c>
      <c r="AR62">
        <v>17.5</v>
      </c>
      <c r="AS62">
        <v>96.77</v>
      </c>
      <c r="AT62">
        <v>6.77</v>
      </c>
      <c r="AU62">
        <v>0</v>
      </c>
      <c r="AV62">
        <v>84.36</v>
      </c>
      <c r="AW62">
        <v>0.97</v>
      </c>
      <c r="AX62">
        <v>2.42</v>
      </c>
      <c r="AY62">
        <v>5.69</v>
      </c>
    </row>
    <row r="63" spans="1:51">
      <c r="G63" t="s">
        <v>105</v>
      </c>
      <c r="H63" s="74">
        <v>152.88999999999999</v>
      </c>
      <c r="I63" s="47">
        <v>175.32</v>
      </c>
      <c r="J63" s="47">
        <v>491.07</v>
      </c>
      <c r="K63" s="47">
        <v>114.27</v>
      </c>
      <c r="L63" s="47">
        <v>14.64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3.87</v>
      </c>
      <c r="X63">
        <v>4.84</v>
      </c>
      <c r="Y63">
        <v>26.39</v>
      </c>
      <c r="Z63">
        <v>90.96</v>
      </c>
      <c r="AA63">
        <v>21.77</v>
      </c>
      <c r="AB63">
        <v>26.87</v>
      </c>
      <c r="AC63">
        <v>0</v>
      </c>
      <c r="AD63">
        <v>24.19</v>
      </c>
      <c r="AE63">
        <v>0</v>
      </c>
      <c r="AF63">
        <v>8.8000000000000007</v>
      </c>
      <c r="AG63">
        <v>241.92</v>
      </c>
      <c r="AH63">
        <v>7.66</v>
      </c>
      <c r="AI63">
        <v>0</v>
      </c>
      <c r="AJ63">
        <v>0</v>
      </c>
      <c r="AK63">
        <v>8.8000000000000007</v>
      </c>
      <c r="AL63">
        <v>26.39</v>
      </c>
      <c r="AM63">
        <v>30</v>
      </c>
      <c r="AN63">
        <v>26.39</v>
      </c>
      <c r="AO63">
        <v>163.11000000000001</v>
      </c>
      <c r="AP63">
        <v>48.38</v>
      </c>
      <c r="AQ63">
        <v>26.87</v>
      </c>
      <c r="AR63">
        <v>17.5</v>
      </c>
      <c r="AS63">
        <v>96.77</v>
      </c>
      <c r="AT63">
        <v>6.77</v>
      </c>
      <c r="AU63">
        <v>0</v>
      </c>
      <c r="AV63">
        <v>84.36</v>
      </c>
      <c r="AW63">
        <v>0.97</v>
      </c>
      <c r="AX63">
        <v>2.42</v>
      </c>
      <c r="AY63">
        <v>5.93</v>
      </c>
    </row>
    <row r="64" spans="1:51">
      <c r="G64" t="s">
        <v>106</v>
      </c>
      <c r="H64" s="74">
        <v>152.88999999999999</v>
      </c>
      <c r="I64" s="47">
        <v>175.32</v>
      </c>
      <c r="J64" s="47">
        <v>491.07</v>
      </c>
      <c r="K64" s="47">
        <v>114.27</v>
      </c>
      <c r="L64" s="47">
        <v>15.110000000000001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3.87</v>
      </c>
      <c r="X64">
        <v>4.84</v>
      </c>
      <c r="Y64">
        <v>26.39</v>
      </c>
      <c r="Z64">
        <v>90.96</v>
      </c>
      <c r="AA64">
        <v>21.77</v>
      </c>
      <c r="AB64">
        <v>26.87</v>
      </c>
      <c r="AC64">
        <v>0</v>
      </c>
      <c r="AD64">
        <v>24.19</v>
      </c>
      <c r="AE64">
        <v>0</v>
      </c>
      <c r="AF64">
        <v>8.8000000000000007</v>
      </c>
      <c r="AG64">
        <v>241.92</v>
      </c>
      <c r="AH64">
        <v>7.66</v>
      </c>
      <c r="AI64">
        <v>0</v>
      </c>
      <c r="AJ64">
        <v>0</v>
      </c>
      <c r="AK64">
        <v>8.8000000000000007</v>
      </c>
      <c r="AL64">
        <v>26.39</v>
      </c>
      <c r="AM64">
        <v>30</v>
      </c>
      <c r="AN64">
        <v>26.39</v>
      </c>
      <c r="AO64">
        <v>163.11000000000001</v>
      </c>
      <c r="AP64">
        <v>48.38</v>
      </c>
      <c r="AQ64">
        <v>26.87</v>
      </c>
      <c r="AR64">
        <v>17.5</v>
      </c>
      <c r="AS64">
        <v>96.77</v>
      </c>
      <c r="AT64">
        <v>6.77</v>
      </c>
      <c r="AU64">
        <v>0</v>
      </c>
      <c r="AV64">
        <v>84.36</v>
      </c>
      <c r="AW64">
        <v>0.97</v>
      </c>
      <c r="AX64">
        <v>2.42</v>
      </c>
      <c r="AY64">
        <v>6.4</v>
      </c>
    </row>
    <row r="65" spans="7:51">
      <c r="G65" t="s">
        <v>107</v>
      </c>
      <c r="H65" s="74">
        <v>153.85999999999999</v>
      </c>
      <c r="I65" s="47">
        <v>175.32</v>
      </c>
      <c r="J65" s="47">
        <v>491.07</v>
      </c>
      <c r="K65" s="47">
        <v>114.27</v>
      </c>
      <c r="L65" s="47">
        <v>12.8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3.87</v>
      </c>
      <c r="X65">
        <v>4.84</v>
      </c>
      <c r="Y65">
        <v>26.39</v>
      </c>
      <c r="Z65">
        <v>90.96</v>
      </c>
      <c r="AA65">
        <v>21.77</v>
      </c>
      <c r="AB65">
        <v>26.87</v>
      </c>
      <c r="AC65">
        <v>0</v>
      </c>
      <c r="AD65">
        <v>24.19</v>
      </c>
      <c r="AE65">
        <v>0</v>
      </c>
      <c r="AF65">
        <v>8.8000000000000007</v>
      </c>
      <c r="AG65">
        <v>241.92</v>
      </c>
      <c r="AH65">
        <v>7.66</v>
      </c>
      <c r="AI65">
        <v>0</v>
      </c>
      <c r="AJ65">
        <v>0</v>
      </c>
      <c r="AK65">
        <v>8.8000000000000007</v>
      </c>
      <c r="AL65">
        <v>26.39</v>
      </c>
      <c r="AM65">
        <v>30</v>
      </c>
      <c r="AN65">
        <v>26.39</v>
      </c>
      <c r="AO65">
        <v>163.11000000000001</v>
      </c>
      <c r="AP65">
        <v>48.38</v>
      </c>
      <c r="AQ65">
        <v>26.87</v>
      </c>
      <c r="AR65">
        <v>17.5</v>
      </c>
      <c r="AS65">
        <v>96.77</v>
      </c>
      <c r="AT65">
        <v>7.74</v>
      </c>
      <c r="AU65">
        <v>0</v>
      </c>
      <c r="AV65">
        <v>84.36</v>
      </c>
      <c r="AW65">
        <v>0.97</v>
      </c>
      <c r="AX65">
        <v>2.42</v>
      </c>
      <c r="AY65">
        <v>4.09</v>
      </c>
    </row>
    <row r="66" spans="7:51">
      <c r="G66" t="s">
        <v>108</v>
      </c>
      <c r="H66" s="74">
        <v>155.79999999999998</v>
      </c>
      <c r="I66" s="47">
        <v>175.32</v>
      </c>
      <c r="J66" s="47">
        <v>491.07</v>
      </c>
      <c r="K66" s="47">
        <v>114.27</v>
      </c>
      <c r="L66" s="47">
        <v>10.690000000000001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3.87</v>
      </c>
      <c r="X66">
        <v>4.84</v>
      </c>
      <c r="Y66">
        <v>26.39</v>
      </c>
      <c r="Z66">
        <v>90.96</v>
      </c>
      <c r="AA66">
        <v>21.77</v>
      </c>
      <c r="AB66">
        <v>26.87</v>
      </c>
      <c r="AC66">
        <v>0</v>
      </c>
      <c r="AD66">
        <v>24.19</v>
      </c>
      <c r="AE66">
        <v>0</v>
      </c>
      <c r="AF66">
        <v>8.8000000000000007</v>
      </c>
      <c r="AG66">
        <v>241.92</v>
      </c>
      <c r="AH66">
        <v>7.66</v>
      </c>
      <c r="AI66">
        <v>0</v>
      </c>
      <c r="AJ66">
        <v>1.94</v>
      </c>
      <c r="AK66">
        <v>8.8000000000000007</v>
      </c>
      <c r="AL66">
        <v>26.39</v>
      </c>
      <c r="AM66">
        <v>30</v>
      </c>
      <c r="AN66">
        <v>26.39</v>
      </c>
      <c r="AO66">
        <v>163.11000000000001</v>
      </c>
      <c r="AP66">
        <v>48.38</v>
      </c>
      <c r="AQ66">
        <v>26.87</v>
      </c>
      <c r="AR66">
        <v>17.5</v>
      </c>
      <c r="AS66">
        <v>96.77</v>
      </c>
      <c r="AT66">
        <v>7.74</v>
      </c>
      <c r="AU66">
        <v>0</v>
      </c>
      <c r="AV66">
        <v>84.36</v>
      </c>
      <c r="AW66">
        <v>0.97</v>
      </c>
      <c r="AX66">
        <v>2.42</v>
      </c>
      <c r="AY66">
        <v>1.98</v>
      </c>
    </row>
    <row r="67" spans="7:51">
      <c r="G67" t="s">
        <v>109</v>
      </c>
      <c r="H67" s="74">
        <v>155.69999999999999</v>
      </c>
      <c r="I67" s="47">
        <v>175.32</v>
      </c>
      <c r="J67" s="47">
        <v>491.26</v>
      </c>
      <c r="K67" s="47">
        <v>114.27</v>
      </c>
      <c r="L67" s="47">
        <v>12.850000000000001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3.87</v>
      </c>
      <c r="X67">
        <v>4.84</v>
      </c>
      <c r="Y67">
        <v>26.39</v>
      </c>
      <c r="Z67">
        <v>90.96</v>
      </c>
      <c r="AA67">
        <v>21.77</v>
      </c>
      <c r="AB67">
        <v>26.87</v>
      </c>
      <c r="AC67">
        <v>0</v>
      </c>
      <c r="AD67">
        <v>24.19</v>
      </c>
      <c r="AE67">
        <v>0</v>
      </c>
      <c r="AF67">
        <v>8.8000000000000007</v>
      </c>
      <c r="AG67">
        <v>241.92</v>
      </c>
      <c r="AH67">
        <v>7.85</v>
      </c>
      <c r="AI67">
        <v>0</v>
      </c>
      <c r="AJ67">
        <v>1.94</v>
      </c>
      <c r="AK67">
        <v>8.8000000000000007</v>
      </c>
      <c r="AL67">
        <v>26.39</v>
      </c>
      <c r="AM67">
        <v>30</v>
      </c>
      <c r="AN67">
        <v>26.39</v>
      </c>
      <c r="AO67">
        <v>163.11000000000001</v>
      </c>
      <c r="AP67">
        <v>48.38</v>
      </c>
      <c r="AQ67">
        <v>26.87</v>
      </c>
      <c r="AR67">
        <v>17.5</v>
      </c>
      <c r="AS67">
        <v>96.77</v>
      </c>
      <c r="AT67">
        <v>7.74</v>
      </c>
      <c r="AU67">
        <v>0</v>
      </c>
      <c r="AV67">
        <v>84.36</v>
      </c>
      <c r="AW67">
        <v>0.87</v>
      </c>
      <c r="AX67">
        <v>2.42</v>
      </c>
      <c r="AY67">
        <v>4.1399999999999997</v>
      </c>
    </row>
    <row r="68" spans="7:51">
      <c r="G68" t="s">
        <v>110</v>
      </c>
      <c r="H68" s="74">
        <v>155.69999999999999</v>
      </c>
      <c r="I68" s="47">
        <v>175.32</v>
      </c>
      <c r="J68" s="47">
        <v>491.26</v>
      </c>
      <c r="K68" s="47">
        <v>114.27</v>
      </c>
      <c r="L68" s="47">
        <v>12.990000000000002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3.87</v>
      </c>
      <c r="X68">
        <v>4.84</v>
      </c>
      <c r="Y68">
        <v>26.39</v>
      </c>
      <c r="Z68">
        <v>90.96</v>
      </c>
      <c r="AA68">
        <v>21.77</v>
      </c>
      <c r="AB68">
        <v>26.87</v>
      </c>
      <c r="AC68">
        <v>0</v>
      </c>
      <c r="AD68">
        <v>24.19</v>
      </c>
      <c r="AE68">
        <v>0</v>
      </c>
      <c r="AF68">
        <v>8.8000000000000007</v>
      </c>
      <c r="AG68">
        <v>241.92</v>
      </c>
      <c r="AH68">
        <v>7.85</v>
      </c>
      <c r="AI68">
        <v>0</v>
      </c>
      <c r="AJ68">
        <v>1.94</v>
      </c>
      <c r="AK68">
        <v>8.8000000000000007</v>
      </c>
      <c r="AL68">
        <v>26.39</v>
      </c>
      <c r="AM68">
        <v>30</v>
      </c>
      <c r="AN68">
        <v>26.39</v>
      </c>
      <c r="AO68">
        <v>163.11000000000001</v>
      </c>
      <c r="AP68">
        <v>48.38</v>
      </c>
      <c r="AQ68">
        <v>26.87</v>
      </c>
      <c r="AR68">
        <v>17.5</v>
      </c>
      <c r="AS68">
        <v>96.77</v>
      </c>
      <c r="AT68">
        <v>7.74</v>
      </c>
      <c r="AU68">
        <v>0</v>
      </c>
      <c r="AV68">
        <v>84.36</v>
      </c>
      <c r="AW68">
        <v>0.87</v>
      </c>
      <c r="AX68">
        <v>2.42</v>
      </c>
      <c r="AY68">
        <v>4.28</v>
      </c>
    </row>
    <row r="69" spans="7:51">
      <c r="G69" t="s">
        <v>111</v>
      </c>
      <c r="H69" s="74">
        <v>133.93</v>
      </c>
      <c r="I69" s="47">
        <v>175.32</v>
      </c>
      <c r="J69" s="47">
        <v>491.26</v>
      </c>
      <c r="K69" s="47">
        <v>114.27</v>
      </c>
      <c r="L69" s="47">
        <v>10.96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3.87</v>
      </c>
      <c r="X69">
        <v>4.84</v>
      </c>
      <c r="Y69">
        <v>26.39</v>
      </c>
      <c r="Z69">
        <v>90.96</v>
      </c>
      <c r="AA69">
        <v>0</v>
      </c>
      <c r="AB69">
        <v>26.87</v>
      </c>
      <c r="AC69">
        <v>0</v>
      </c>
      <c r="AD69">
        <v>24.19</v>
      </c>
      <c r="AE69">
        <v>0</v>
      </c>
      <c r="AF69">
        <v>8.8000000000000007</v>
      </c>
      <c r="AG69">
        <v>241.92</v>
      </c>
      <c r="AH69">
        <v>7.85</v>
      </c>
      <c r="AI69">
        <v>0</v>
      </c>
      <c r="AJ69">
        <v>1.94</v>
      </c>
      <c r="AK69">
        <v>8.8000000000000007</v>
      </c>
      <c r="AL69">
        <v>26.39</v>
      </c>
      <c r="AM69">
        <v>30</v>
      </c>
      <c r="AN69">
        <v>26.39</v>
      </c>
      <c r="AO69">
        <v>163.11000000000001</v>
      </c>
      <c r="AP69">
        <v>48.38</v>
      </c>
      <c r="AQ69">
        <v>26.87</v>
      </c>
      <c r="AR69">
        <v>17.5</v>
      </c>
      <c r="AS69">
        <v>96.77</v>
      </c>
      <c r="AT69">
        <v>7.74</v>
      </c>
      <c r="AU69">
        <v>0</v>
      </c>
      <c r="AV69">
        <v>84.36</v>
      </c>
      <c r="AW69">
        <v>0.87</v>
      </c>
      <c r="AX69">
        <v>2.42</v>
      </c>
      <c r="AY69">
        <v>2.25</v>
      </c>
    </row>
    <row r="70" spans="7:51">
      <c r="G70" t="s">
        <v>112</v>
      </c>
      <c r="H70" s="74">
        <v>133.93</v>
      </c>
      <c r="I70" s="47">
        <v>175.32</v>
      </c>
      <c r="J70" s="47">
        <v>491.26</v>
      </c>
      <c r="K70" s="47">
        <v>114.27</v>
      </c>
      <c r="L70" s="47">
        <v>10.190000000000001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3.87</v>
      </c>
      <c r="X70">
        <v>4.84</v>
      </c>
      <c r="Y70">
        <v>26.39</v>
      </c>
      <c r="Z70">
        <v>90.96</v>
      </c>
      <c r="AA70">
        <v>0</v>
      </c>
      <c r="AB70">
        <v>26.87</v>
      </c>
      <c r="AC70">
        <v>0</v>
      </c>
      <c r="AD70">
        <v>24.19</v>
      </c>
      <c r="AE70">
        <v>0</v>
      </c>
      <c r="AF70">
        <v>8.8000000000000007</v>
      </c>
      <c r="AG70">
        <v>241.92</v>
      </c>
      <c r="AH70">
        <v>7.85</v>
      </c>
      <c r="AI70">
        <v>0</v>
      </c>
      <c r="AJ70">
        <v>1.94</v>
      </c>
      <c r="AK70">
        <v>8.8000000000000007</v>
      </c>
      <c r="AL70">
        <v>26.39</v>
      </c>
      <c r="AM70">
        <v>30</v>
      </c>
      <c r="AN70">
        <v>26.39</v>
      </c>
      <c r="AO70">
        <v>163.11000000000001</v>
      </c>
      <c r="AP70">
        <v>48.38</v>
      </c>
      <c r="AQ70">
        <v>26.87</v>
      </c>
      <c r="AR70">
        <v>17.5</v>
      </c>
      <c r="AS70">
        <v>96.77</v>
      </c>
      <c r="AT70">
        <v>7.74</v>
      </c>
      <c r="AU70">
        <v>0</v>
      </c>
      <c r="AV70">
        <v>84.36</v>
      </c>
      <c r="AW70">
        <v>0.87</v>
      </c>
      <c r="AX70">
        <v>2.42</v>
      </c>
      <c r="AY70">
        <v>1.48</v>
      </c>
    </row>
    <row r="71" spans="7:51">
      <c r="G71" t="s">
        <v>113</v>
      </c>
      <c r="H71" s="74">
        <v>133.88</v>
      </c>
      <c r="I71" s="47">
        <v>175.32</v>
      </c>
      <c r="J71" s="47">
        <v>491.45</v>
      </c>
      <c r="K71" s="47">
        <v>114.27</v>
      </c>
      <c r="L71" s="47">
        <v>9.64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3.87</v>
      </c>
      <c r="X71">
        <v>4.84</v>
      </c>
      <c r="Y71">
        <v>26.39</v>
      </c>
      <c r="Z71">
        <v>90.96</v>
      </c>
      <c r="AA71">
        <v>0</v>
      </c>
      <c r="AB71">
        <v>26.87</v>
      </c>
      <c r="AC71">
        <v>0</v>
      </c>
      <c r="AD71">
        <v>24.19</v>
      </c>
      <c r="AE71">
        <v>0</v>
      </c>
      <c r="AF71">
        <v>8.8000000000000007</v>
      </c>
      <c r="AG71">
        <v>241.92</v>
      </c>
      <c r="AH71">
        <v>8.0399999999999991</v>
      </c>
      <c r="AI71">
        <v>0</v>
      </c>
      <c r="AJ71">
        <v>1.94</v>
      </c>
      <c r="AK71">
        <v>8.8000000000000007</v>
      </c>
      <c r="AL71">
        <v>26.39</v>
      </c>
      <c r="AM71">
        <v>30</v>
      </c>
      <c r="AN71">
        <v>26.39</v>
      </c>
      <c r="AO71">
        <v>163.11000000000001</v>
      </c>
      <c r="AP71">
        <v>48.38</v>
      </c>
      <c r="AQ71">
        <v>26.87</v>
      </c>
      <c r="AR71">
        <v>17.5</v>
      </c>
      <c r="AS71">
        <v>96.77</v>
      </c>
      <c r="AT71">
        <v>7.74</v>
      </c>
      <c r="AU71">
        <v>0</v>
      </c>
      <c r="AV71">
        <v>84.36</v>
      </c>
      <c r="AW71">
        <v>0.82</v>
      </c>
      <c r="AX71">
        <v>2.42</v>
      </c>
      <c r="AY71">
        <v>0.93</v>
      </c>
    </row>
    <row r="72" spans="7:51">
      <c r="G72" t="s">
        <v>114</v>
      </c>
      <c r="H72" s="74">
        <v>133.88</v>
      </c>
      <c r="I72" s="47">
        <v>175.32</v>
      </c>
      <c r="J72" s="47">
        <v>491.45</v>
      </c>
      <c r="K72" s="47">
        <v>114.27</v>
      </c>
      <c r="L72" s="47">
        <v>9.4200000000000017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3.87</v>
      </c>
      <c r="X72">
        <v>4.84</v>
      </c>
      <c r="Y72">
        <v>26.39</v>
      </c>
      <c r="Z72">
        <v>90.96</v>
      </c>
      <c r="AA72">
        <v>0</v>
      </c>
      <c r="AB72">
        <v>26.87</v>
      </c>
      <c r="AC72">
        <v>0</v>
      </c>
      <c r="AD72">
        <v>24.19</v>
      </c>
      <c r="AE72">
        <v>0</v>
      </c>
      <c r="AF72">
        <v>8.8000000000000007</v>
      </c>
      <c r="AG72">
        <v>241.92</v>
      </c>
      <c r="AH72">
        <v>8.0399999999999991</v>
      </c>
      <c r="AI72">
        <v>0</v>
      </c>
      <c r="AJ72">
        <v>1.94</v>
      </c>
      <c r="AK72">
        <v>8.8000000000000007</v>
      </c>
      <c r="AL72">
        <v>26.39</v>
      </c>
      <c r="AM72">
        <v>30</v>
      </c>
      <c r="AN72">
        <v>26.39</v>
      </c>
      <c r="AO72">
        <v>163.11000000000001</v>
      </c>
      <c r="AP72">
        <v>48.38</v>
      </c>
      <c r="AQ72">
        <v>26.87</v>
      </c>
      <c r="AR72">
        <v>17.5</v>
      </c>
      <c r="AS72">
        <v>96.77</v>
      </c>
      <c r="AT72">
        <v>7.74</v>
      </c>
      <c r="AU72">
        <v>0</v>
      </c>
      <c r="AV72">
        <v>84.36</v>
      </c>
      <c r="AW72">
        <v>0.82</v>
      </c>
      <c r="AX72">
        <v>2.42</v>
      </c>
      <c r="AY72">
        <v>0.71</v>
      </c>
    </row>
    <row r="73" spans="7:51">
      <c r="G73" t="s">
        <v>115</v>
      </c>
      <c r="H73" s="74">
        <v>133.88</v>
      </c>
      <c r="I73" s="47">
        <v>175.32</v>
      </c>
      <c r="J73" s="47">
        <v>491.45</v>
      </c>
      <c r="K73" s="47">
        <v>114.27</v>
      </c>
      <c r="L73" s="47">
        <v>9.25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3.87</v>
      </c>
      <c r="X73">
        <v>4.84</v>
      </c>
      <c r="Y73">
        <v>26.39</v>
      </c>
      <c r="Z73">
        <v>90.96</v>
      </c>
      <c r="AA73">
        <v>0</v>
      </c>
      <c r="AB73">
        <v>26.87</v>
      </c>
      <c r="AC73">
        <v>0</v>
      </c>
      <c r="AD73">
        <v>24.19</v>
      </c>
      <c r="AE73">
        <v>0</v>
      </c>
      <c r="AF73">
        <v>8.8000000000000007</v>
      </c>
      <c r="AG73">
        <v>241.92</v>
      </c>
      <c r="AH73">
        <v>8.0399999999999991</v>
      </c>
      <c r="AI73">
        <v>0</v>
      </c>
      <c r="AJ73">
        <v>1.94</v>
      </c>
      <c r="AK73">
        <v>8.8000000000000007</v>
      </c>
      <c r="AL73">
        <v>26.39</v>
      </c>
      <c r="AM73">
        <v>30</v>
      </c>
      <c r="AN73">
        <v>26.39</v>
      </c>
      <c r="AO73">
        <v>163.11000000000001</v>
      </c>
      <c r="AP73">
        <v>48.38</v>
      </c>
      <c r="AQ73">
        <v>26.87</v>
      </c>
      <c r="AR73">
        <v>17.5</v>
      </c>
      <c r="AS73">
        <v>96.77</v>
      </c>
      <c r="AT73">
        <v>7.74</v>
      </c>
      <c r="AU73">
        <v>0</v>
      </c>
      <c r="AV73">
        <v>84.36</v>
      </c>
      <c r="AW73">
        <v>0.82</v>
      </c>
      <c r="AX73">
        <v>2.42</v>
      </c>
      <c r="AY73">
        <v>0.54</v>
      </c>
    </row>
    <row r="74" spans="7:51">
      <c r="G74" t="s">
        <v>116</v>
      </c>
      <c r="H74" s="74">
        <v>133.88</v>
      </c>
      <c r="I74" s="47">
        <v>175.32</v>
      </c>
      <c r="J74" s="47">
        <v>491.45</v>
      </c>
      <c r="K74" s="47">
        <v>114.27</v>
      </c>
      <c r="L74" s="47">
        <v>9.07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3.87</v>
      </c>
      <c r="X74">
        <v>4.84</v>
      </c>
      <c r="Y74">
        <v>26.39</v>
      </c>
      <c r="Z74">
        <v>90.96</v>
      </c>
      <c r="AA74">
        <v>0</v>
      </c>
      <c r="AB74">
        <v>26.87</v>
      </c>
      <c r="AC74">
        <v>0</v>
      </c>
      <c r="AD74">
        <v>24.19</v>
      </c>
      <c r="AE74">
        <v>0</v>
      </c>
      <c r="AF74">
        <v>8.8000000000000007</v>
      </c>
      <c r="AG74">
        <v>241.92</v>
      </c>
      <c r="AH74">
        <v>8.0399999999999991</v>
      </c>
      <c r="AI74">
        <v>0</v>
      </c>
      <c r="AJ74">
        <v>1.94</v>
      </c>
      <c r="AK74">
        <v>8.8000000000000007</v>
      </c>
      <c r="AL74">
        <v>26.39</v>
      </c>
      <c r="AM74">
        <v>30</v>
      </c>
      <c r="AN74">
        <v>26.39</v>
      </c>
      <c r="AO74">
        <v>163.11000000000001</v>
      </c>
      <c r="AP74">
        <v>48.38</v>
      </c>
      <c r="AQ74">
        <v>26.87</v>
      </c>
      <c r="AR74">
        <v>17.5</v>
      </c>
      <c r="AS74">
        <v>96.77</v>
      </c>
      <c r="AT74">
        <v>7.74</v>
      </c>
      <c r="AU74">
        <v>0</v>
      </c>
      <c r="AV74">
        <v>84.36</v>
      </c>
      <c r="AW74">
        <v>0.82</v>
      </c>
      <c r="AX74">
        <v>2.42</v>
      </c>
      <c r="AY74">
        <v>0.36</v>
      </c>
    </row>
    <row r="75" spans="7:51">
      <c r="G75" t="s">
        <v>117</v>
      </c>
      <c r="H75" s="74">
        <v>134.83999999999997</v>
      </c>
      <c r="I75" s="47">
        <v>175.32</v>
      </c>
      <c r="J75" s="47">
        <v>491.90999999999997</v>
      </c>
      <c r="K75" s="47">
        <v>114.27</v>
      </c>
      <c r="L75" s="47">
        <v>8.870000000000001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3.87</v>
      </c>
      <c r="X75">
        <v>4.84</v>
      </c>
      <c r="Y75">
        <v>26.39</v>
      </c>
      <c r="Z75">
        <v>90.96</v>
      </c>
      <c r="AA75">
        <v>0</v>
      </c>
      <c r="AB75">
        <v>24.8</v>
      </c>
      <c r="AC75">
        <v>0</v>
      </c>
      <c r="AD75">
        <v>24.19</v>
      </c>
      <c r="AE75">
        <v>0</v>
      </c>
      <c r="AF75">
        <v>8.8000000000000007</v>
      </c>
      <c r="AG75">
        <v>241.92</v>
      </c>
      <c r="AH75">
        <v>8.5</v>
      </c>
      <c r="AI75">
        <v>0</v>
      </c>
      <c r="AJ75">
        <v>2.9</v>
      </c>
      <c r="AK75">
        <v>8.8000000000000007</v>
      </c>
      <c r="AL75">
        <v>26.39</v>
      </c>
      <c r="AM75">
        <v>30</v>
      </c>
      <c r="AN75">
        <v>26.39</v>
      </c>
      <c r="AO75">
        <v>163.11000000000001</v>
      </c>
      <c r="AP75">
        <v>48.38</v>
      </c>
      <c r="AQ75">
        <v>24.8</v>
      </c>
      <c r="AR75">
        <v>17.5</v>
      </c>
      <c r="AS75">
        <v>96.77</v>
      </c>
      <c r="AT75">
        <v>7.74</v>
      </c>
      <c r="AU75">
        <v>0</v>
      </c>
      <c r="AV75">
        <v>84.36</v>
      </c>
      <c r="AW75">
        <v>0.82</v>
      </c>
      <c r="AX75">
        <v>2.42</v>
      </c>
      <c r="AY75">
        <v>0.16</v>
      </c>
    </row>
    <row r="76" spans="7:51">
      <c r="G76" t="s">
        <v>118</v>
      </c>
      <c r="H76" s="74">
        <v>134.83999999999997</v>
      </c>
      <c r="I76" s="47">
        <v>175.32</v>
      </c>
      <c r="J76" s="47">
        <v>491.90999999999997</v>
      </c>
      <c r="K76" s="47">
        <v>114.27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3.87</v>
      </c>
      <c r="X76">
        <v>4.84</v>
      </c>
      <c r="Y76">
        <v>26.39</v>
      </c>
      <c r="Z76">
        <v>90.96</v>
      </c>
      <c r="AA76">
        <v>0</v>
      </c>
      <c r="AB76">
        <v>24.8</v>
      </c>
      <c r="AC76">
        <v>0</v>
      </c>
      <c r="AD76">
        <v>24.19</v>
      </c>
      <c r="AE76">
        <v>0</v>
      </c>
      <c r="AF76">
        <v>8.8000000000000007</v>
      </c>
      <c r="AG76">
        <v>241.92</v>
      </c>
      <c r="AH76">
        <v>8.5</v>
      </c>
      <c r="AI76">
        <v>0</v>
      </c>
      <c r="AJ76">
        <v>2.9</v>
      </c>
      <c r="AK76">
        <v>8.8000000000000007</v>
      </c>
      <c r="AL76">
        <v>26.39</v>
      </c>
      <c r="AM76">
        <v>30</v>
      </c>
      <c r="AN76">
        <v>26.39</v>
      </c>
      <c r="AO76">
        <v>163.11000000000001</v>
      </c>
      <c r="AP76">
        <v>48.38</v>
      </c>
      <c r="AQ76">
        <v>24.8</v>
      </c>
      <c r="AR76">
        <v>17.5</v>
      </c>
      <c r="AS76">
        <v>96.77</v>
      </c>
      <c r="AT76">
        <v>7.74</v>
      </c>
      <c r="AU76">
        <v>0</v>
      </c>
      <c r="AV76">
        <v>84.36</v>
      </c>
      <c r="AW76">
        <v>0.82</v>
      </c>
      <c r="AX76">
        <v>2.42</v>
      </c>
      <c r="AY76">
        <v>0</v>
      </c>
    </row>
    <row r="77" spans="7:51">
      <c r="G77" t="s">
        <v>119</v>
      </c>
      <c r="H77" s="74">
        <v>134.83999999999997</v>
      </c>
      <c r="I77" s="47">
        <v>175.32</v>
      </c>
      <c r="J77" s="47">
        <v>491.90999999999997</v>
      </c>
      <c r="K77" s="47">
        <v>114.27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3.87</v>
      </c>
      <c r="X77">
        <v>4.84</v>
      </c>
      <c r="Y77">
        <v>26.39</v>
      </c>
      <c r="Z77">
        <v>90.96</v>
      </c>
      <c r="AA77">
        <v>0</v>
      </c>
      <c r="AB77">
        <v>24.8</v>
      </c>
      <c r="AC77">
        <v>0</v>
      </c>
      <c r="AD77">
        <v>24.19</v>
      </c>
      <c r="AE77">
        <v>0</v>
      </c>
      <c r="AF77">
        <v>8.8000000000000007</v>
      </c>
      <c r="AG77">
        <v>241.92</v>
      </c>
      <c r="AH77">
        <v>8.5</v>
      </c>
      <c r="AI77">
        <v>0</v>
      </c>
      <c r="AJ77">
        <v>2.9</v>
      </c>
      <c r="AK77">
        <v>8.8000000000000007</v>
      </c>
      <c r="AL77">
        <v>26.39</v>
      </c>
      <c r="AM77">
        <v>30</v>
      </c>
      <c r="AN77">
        <v>26.39</v>
      </c>
      <c r="AO77">
        <v>163.11000000000001</v>
      </c>
      <c r="AP77">
        <v>48.38</v>
      </c>
      <c r="AQ77">
        <v>24.8</v>
      </c>
      <c r="AR77">
        <v>17.5</v>
      </c>
      <c r="AS77">
        <v>96.77</v>
      </c>
      <c r="AT77">
        <v>7.74</v>
      </c>
      <c r="AU77">
        <v>0</v>
      </c>
      <c r="AV77">
        <v>84.36</v>
      </c>
      <c r="AW77">
        <v>0.82</v>
      </c>
      <c r="AX77">
        <v>2.42</v>
      </c>
      <c r="AY77">
        <v>0</v>
      </c>
    </row>
    <row r="78" spans="7:51">
      <c r="G78" t="s">
        <v>120</v>
      </c>
      <c r="H78" s="74">
        <v>134.85</v>
      </c>
      <c r="I78" s="47">
        <v>175.32</v>
      </c>
      <c r="J78" s="47">
        <v>491.90999999999997</v>
      </c>
      <c r="K78" s="47">
        <v>114.27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3.87</v>
      </c>
      <c r="X78">
        <v>4.84</v>
      </c>
      <c r="Y78">
        <v>26.39</v>
      </c>
      <c r="Z78">
        <v>90.96</v>
      </c>
      <c r="AA78">
        <v>0</v>
      </c>
      <c r="AB78">
        <v>24.8</v>
      </c>
      <c r="AC78">
        <v>0</v>
      </c>
      <c r="AD78">
        <v>24.19</v>
      </c>
      <c r="AE78">
        <v>0</v>
      </c>
      <c r="AF78">
        <v>8.8000000000000007</v>
      </c>
      <c r="AG78">
        <v>241.92</v>
      </c>
      <c r="AH78">
        <v>8.5</v>
      </c>
      <c r="AI78">
        <v>0</v>
      </c>
      <c r="AJ78">
        <v>1.94</v>
      </c>
      <c r="AK78">
        <v>8.8000000000000007</v>
      </c>
      <c r="AL78">
        <v>26.39</v>
      </c>
      <c r="AM78">
        <v>30</v>
      </c>
      <c r="AN78">
        <v>26.39</v>
      </c>
      <c r="AO78">
        <v>163.11000000000001</v>
      </c>
      <c r="AP78">
        <v>48.38</v>
      </c>
      <c r="AQ78">
        <v>24.8</v>
      </c>
      <c r="AR78">
        <v>17.5</v>
      </c>
      <c r="AS78">
        <v>96.77</v>
      </c>
      <c r="AT78">
        <v>8.7100000000000009</v>
      </c>
      <c r="AU78">
        <v>0</v>
      </c>
      <c r="AV78">
        <v>84.36</v>
      </c>
      <c r="AW78">
        <v>0.82</v>
      </c>
      <c r="AX78">
        <v>2.42</v>
      </c>
      <c r="AY78">
        <v>0</v>
      </c>
    </row>
    <row r="79" spans="7:51">
      <c r="G79" t="s">
        <v>121</v>
      </c>
      <c r="H79" s="74">
        <v>135.80999999999997</v>
      </c>
      <c r="I79" s="47">
        <v>175.32</v>
      </c>
      <c r="J79" s="47">
        <v>492</v>
      </c>
      <c r="K79" s="47">
        <v>114.27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3.87</v>
      </c>
      <c r="X79">
        <v>4.84</v>
      </c>
      <c r="Y79">
        <v>26.39</v>
      </c>
      <c r="Z79">
        <v>90.96</v>
      </c>
      <c r="AA79">
        <v>0</v>
      </c>
      <c r="AB79">
        <v>16.98</v>
      </c>
      <c r="AC79">
        <v>0</v>
      </c>
      <c r="AD79">
        <v>24.19</v>
      </c>
      <c r="AE79">
        <v>0</v>
      </c>
      <c r="AF79">
        <v>8.8000000000000007</v>
      </c>
      <c r="AG79">
        <v>241.92</v>
      </c>
      <c r="AH79">
        <v>8.59</v>
      </c>
      <c r="AI79">
        <v>0</v>
      </c>
      <c r="AJ79">
        <v>2.9</v>
      </c>
      <c r="AK79">
        <v>8.8000000000000007</v>
      </c>
      <c r="AL79">
        <v>26.39</v>
      </c>
      <c r="AM79">
        <v>30</v>
      </c>
      <c r="AN79">
        <v>26.39</v>
      </c>
      <c r="AO79">
        <v>163.11000000000001</v>
      </c>
      <c r="AP79">
        <v>48.38</v>
      </c>
      <c r="AQ79">
        <v>16.98</v>
      </c>
      <c r="AR79">
        <v>17.5</v>
      </c>
      <c r="AS79">
        <v>96.77</v>
      </c>
      <c r="AT79">
        <v>8.7100000000000009</v>
      </c>
      <c r="AU79">
        <v>0</v>
      </c>
      <c r="AV79">
        <v>84.36</v>
      </c>
      <c r="AW79">
        <v>0.82</v>
      </c>
      <c r="AX79">
        <v>2.42</v>
      </c>
      <c r="AY79">
        <v>0</v>
      </c>
    </row>
    <row r="80" spans="7:51">
      <c r="G80" t="s">
        <v>122</v>
      </c>
      <c r="H80" s="74">
        <v>135.80999999999997</v>
      </c>
      <c r="I80" s="47">
        <v>175.32</v>
      </c>
      <c r="J80" s="47">
        <v>492</v>
      </c>
      <c r="K80" s="47">
        <v>114.27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3.87</v>
      </c>
      <c r="X80">
        <v>4.84</v>
      </c>
      <c r="Y80">
        <v>26.39</v>
      </c>
      <c r="Z80">
        <v>90.96</v>
      </c>
      <c r="AA80">
        <v>0</v>
      </c>
      <c r="AB80">
        <v>16.98</v>
      </c>
      <c r="AC80">
        <v>0</v>
      </c>
      <c r="AD80">
        <v>24.19</v>
      </c>
      <c r="AE80">
        <v>0</v>
      </c>
      <c r="AF80">
        <v>8.8000000000000007</v>
      </c>
      <c r="AG80">
        <v>241.92</v>
      </c>
      <c r="AH80">
        <v>8.59</v>
      </c>
      <c r="AI80">
        <v>0</v>
      </c>
      <c r="AJ80">
        <v>2.9</v>
      </c>
      <c r="AK80">
        <v>8.8000000000000007</v>
      </c>
      <c r="AL80">
        <v>26.39</v>
      </c>
      <c r="AM80">
        <v>30</v>
      </c>
      <c r="AN80">
        <v>26.39</v>
      </c>
      <c r="AO80">
        <v>163.11000000000001</v>
      </c>
      <c r="AP80">
        <v>48.38</v>
      </c>
      <c r="AQ80">
        <v>16.98</v>
      </c>
      <c r="AR80">
        <v>17.5</v>
      </c>
      <c r="AS80">
        <v>96.77</v>
      </c>
      <c r="AT80">
        <v>8.7100000000000009</v>
      </c>
      <c r="AU80">
        <v>0</v>
      </c>
      <c r="AV80">
        <v>84.36</v>
      </c>
      <c r="AW80">
        <v>0.82</v>
      </c>
      <c r="AX80">
        <v>2.42</v>
      </c>
      <c r="AY80">
        <v>0</v>
      </c>
    </row>
    <row r="81" spans="7:51">
      <c r="G81" t="s">
        <v>123</v>
      </c>
      <c r="H81" s="74">
        <v>135.80999999999997</v>
      </c>
      <c r="I81" s="47">
        <v>175.32</v>
      </c>
      <c r="J81" s="47">
        <v>492</v>
      </c>
      <c r="K81" s="47">
        <v>114.27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3.87</v>
      </c>
      <c r="X81">
        <v>4.84</v>
      </c>
      <c r="Y81">
        <v>26.39</v>
      </c>
      <c r="Z81">
        <v>90.96</v>
      </c>
      <c r="AA81">
        <v>0</v>
      </c>
      <c r="AB81">
        <v>16.98</v>
      </c>
      <c r="AC81">
        <v>0</v>
      </c>
      <c r="AD81">
        <v>24.19</v>
      </c>
      <c r="AE81">
        <v>0</v>
      </c>
      <c r="AF81">
        <v>8.8000000000000007</v>
      </c>
      <c r="AG81">
        <v>241.92</v>
      </c>
      <c r="AH81">
        <v>8.59</v>
      </c>
      <c r="AI81">
        <v>0</v>
      </c>
      <c r="AJ81">
        <v>2.9</v>
      </c>
      <c r="AK81">
        <v>8.8000000000000007</v>
      </c>
      <c r="AL81">
        <v>26.39</v>
      </c>
      <c r="AM81">
        <v>30</v>
      </c>
      <c r="AN81">
        <v>26.39</v>
      </c>
      <c r="AO81">
        <v>163.11000000000001</v>
      </c>
      <c r="AP81">
        <v>48.38</v>
      </c>
      <c r="AQ81">
        <v>16.98</v>
      </c>
      <c r="AR81">
        <v>17.5</v>
      </c>
      <c r="AS81">
        <v>96.77</v>
      </c>
      <c r="AT81">
        <v>8.7100000000000009</v>
      </c>
      <c r="AU81">
        <v>0</v>
      </c>
      <c r="AV81">
        <v>84.36</v>
      </c>
      <c r="AW81">
        <v>0.82</v>
      </c>
      <c r="AX81">
        <v>2.42</v>
      </c>
      <c r="AY81">
        <v>0</v>
      </c>
    </row>
    <row r="82" spans="7:51">
      <c r="G82" t="s">
        <v>124</v>
      </c>
      <c r="H82" s="74">
        <v>135.80999999999997</v>
      </c>
      <c r="I82" s="47">
        <v>175.32</v>
      </c>
      <c r="J82" s="47">
        <v>492</v>
      </c>
      <c r="K82" s="47">
        <v>114.27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3.87</v>
      </c>
      <c r="X82">
        <v>4.84</v>
      </c>
      <c r="Y82">
        <v>26.39</v>
      </c>
      <c r="Z82">
        <v>90.96</v>
      </c>
      <c r="AA82">
        <v>0</v>
      </c>
      <c r="AB82">
        <v>16.98</v>
      </c>
      <c r="AC82">
        <v>0</v>
      </c>
      <c r="AD82">
        <v>24.19</v>
      </c>
      <c r="AE82">
        <v>0</v>
      </c>
      <c r="AF82">
        <v>8.8000000000000007</v>
      </c>
      <c r="AG82">
        <v>241.92</v>
      </c>
      <c r="AH82">
        <v>8.59</v>
      </c>
      <c r="AI82">
        <v>0</v>
      </c>
      <c r="AJ82">
        <v>2.9</v>
      </c>
      <c r="AK82">
        <v>8.8000000000000007</v>
      </c>
      <c r="AL82">
        <v>26.39</v>
      </c>
      <c r="AM82">
        <v>30</v>
      </c>
      <c r="AN82">
        <v>26.39</v>
      </c>
      <c r="AO82">
        <v>163.11000000000001</v>
      </c>
      <c r="AP82">
        <v>48.38</v>
      </c>
      <c r="AQ82">
        <v>16.98</v>
      </c>
      <c r="AR82">
        <v>17.5</v>
      </c>
      <c r="AS82">
        <v>96.77</v>
      </c>
      <c r="AT82">
        <v>8.7100000000000009</v>
      </c>
      <c r="AU82">
        <v>0</v>
      </c>
      <c r="AV82">
        <v>84.36</v>
      </c>
      <c r="AW82">
        <v>0.82</v>
      </c>
      <c r="AX82">
        <v>2.42</v>
      </c>
      <c r="AY82">
        <v>0</v>
      </c>
    </row>
    <row r="83" spans="7:51">
      <c r="G83" t="s">
        <v>125</v>
      </c>
      <c r="H83" s="74">
        <v>135.76</v>
      </c>
      <c r="I83" s="47">
        <v>175.32</v>
      </c>
      <c r="J83" s="47">
        <v>491.90999999999997</v>
      </c>
      <c r="K83" s="47">
        <v>114.27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3.87</v>
      </c>
      <c r="X83">
        <v>4.84</v>
      </c>
      <c r="Y83">
        <v>26.39</v>
      </c>
      <c r="Z83">
        <v>90.96</v>
      </c>
      <c r="AA83">
        <v>0</v>
      </c>
      <c r="AB83">
        <v>23.28</v>
      </c>
      <c r="AC83">
        <v>0</v>
      </c>
      <c r="AD83">
        <v>24.19</v>
      </c>
      <c r="AE83">
        <v>0</v>
      </c>
      <c r="AF83">
        <v>8.8000000000000007</v>
      </c>
      <c r="AG83">
        <v>241.92</v>
      </c>
      <c r="AH83">
        <v>8.5</v>
      </c>
      <c r="AI83">
        <v>0</v>
      </c>
      <c r="AJ83">
        <v>2.9</v>
      </c>
      <c r="AK83">
        <v>8.8000000000000007</v>
      </c>
      <c r="AL83">
        <v>26.39</v>
      </c>
      <c r="AM83">
        <v>30</v>
      </c>
      <c r="AN83">
        <v>26.39</v>
      </c>
      <c r="AO83">
        <v>163.11000000000001</v>
      </c>
      <c r="AP83">
        <v>48.38</v>
      </c>
      <c r="AQ83">
        <v>23.28</v>
      </c>
      <c r="AR83">
        <v>17.5</v>
      </c>
      <c r="AS83">
        <v>96.77</v>
      </c>
      <c r="AT83">
        <v>8.7100000000000009</v>
      </c>
      <c r="AU83">
        <v>0</v>
      </c>
      <c r="AV83">
        <v>84.36</v>
      </c>
      <c r="AW83">
        <v>0.77</v>
      </c>
      <c r="AX83">
        <v>2.42</v>
      </c>
      <c r="AY83">
        <v>0</v>
      </c>
    </row>
    <row r="84" spans="7:51">
      <c r="G84" t="s">
        <v>126</v>
      </c>
      <c r="H84" s="74">
        <v>135.76</v>
      </c>
      <c r="I84" s="47">
        <v>175.32</v>
      </c>
      <c r="J84" s="47">
        <v>491.90999999999997</v>
      </c>
      <c r="K84" s="47">
        <v>114.27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3.87</v>
      </c>
      <c r="X84">
        <v>4.84</v>
      </c>
      <c r="Y84">
        <v>26.39</v>
      </c>
      <c r="Z84">
        <v>90.96</v>
      </c>
      <c r="AA84">
        <v>0</v>
      </c>
      <c r="AB84">
        <v>23.28</v>
      </c>
      <c r="AC84">
        <v>0</v>
      </c>
      <c r="AD84">
        <v>24.19</v>
      </c>
      <c r="AE84">
        <v>0</v>
      </c>
      <c r="AF84">
        <v>8.8000000000000007</v>
      </c>
      <c r="AG84">
        <v>241.92</v>
      </c>
      <c r="AH84">
        <v>8.5</v>
      </c>
      <c r="AI84">
        <v>0</v>
      </c>
      <c r="AJ84">
        <v>2.9</v>
      </c>
      <c r="AK84">
        <v>8.8000000000000007</v>
      </c>
      <c r="AL84">
        <v>26.39</v>
      </c>
      <c r="AM84">
        <v>30</v>
      </c>
      <c r="AN84">
        <v>26.39</v>
      </c>
      <c r="AO84">
        <v>163.11000000000001</v>
      </c>
      <c r="AP84">
        <v>48.38</v>
      </c>
      <c r="AQ84">
        <v>23.28</v>
      </c>
      <c r="AR84">
        <v>17.5</v>
      </c>
      <c r="AS84">
        <v>96.77</v>
      </c>
      <c r="AT84">
        <v>8.7100000000000009</v>
      </c>
      <c r="AU84">
        <v>0</v>
      </c>
      <c r="AV84">
        <v>84.36</v>
      </c>
      <c r="AW84">
        <v>0.77</v>
      </c>
      <c r="AX84">
        <v>2.42</v>
      </c>
      <c r="AY84">
        <v>0</v>
      </c>
    </row>
    <row r="85" spans="7:51">
      <c r="G85" t="s">
        <v>127</v>
      </c>
      <c r="H85" s="74">
        <v>135.76</v>
      </c>
      <c r="I85" s="47">
        <v>175.32</v>
      </c>
      <c r="J85" s="47">
        <v>491.90999999999997</v>
      </c>
      <c r="K85" s="47">
        <v>114.27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3.87</v>
      </c>
      <c r="X85">
        <v>4.84</v>
      </c>
      <c r="Y85">
        <v>26.39</v>
      </c>
      <c r="Z85">
        <v>90.96</v>
      </c>
      <c r="AA85">
        <v>0</v>
      </c>
      <c r="AB85">
        <v>23.28</v>
      </c>
      <c r="AC85">
        <v>0</v>
      </c>
      <c r="AD85">
        <v>24.19</v>
      </c>
      <c r="AE85">
        <v>0</v>
      </c>
      <c r="AF85">
        <v>8.8000000000000007</v>
      </c>
      <c r="AG85">
        <v>241.92</v>
      </c>
      <c r="AH85">
        <v>8.5</v>
      </c>
      <c r="AI85">
        <v>0</v>
      </c>
      <c r="AJ85">
        <v>2.9</v>
      </c>
      <c r="AK85">
        <v>8.8000000000000007</v>
      </c>
      <c r="AL85">
        <v>26.39</v>
      </c>
      <c r="AM85">
        <v>30</v>
      </c>
      <c r="AN85">
        <v>26.39</v>
      </c>
      <c r="AO85">
        <v>163.11000000000001</v>
      </c>
      <c r="AP85">
        <v>48.38</v>
      </c>
      <c r="AQ85">
        <v>23.28</v>
      </c>
      <c r="AR85">
        <v>17.5</v>
      </c>
      <c r="AS85">
        <v>96.77</v>
      </c>
      <c r="AT85">
        <v>8.7100000000000009</v>
      </c>
      <c r="AU85">
        <v>0</v>
      </c>
      <c r="AV85">
        <v>84.36</v>
      </c>
      <c r="AW85">
        <v>0.77</v>
      </c>
      <c r="AX85">
        <v>2.42</v>
      </c>
      <c r="AY85">
        <v>0</v>
      </c>
    </row>
    <row r="86" spans="7:51">
      <c r="G86" t="s">
        <v>128</v>
      </c>
      <c r="H86" s="74">
        <v>135.76</v>
      </c>
      <c r="I86" s="47">
        <v>175.32</v>
      </c>
      <c r="J86" s="47">
        <v>491.90999999999997</v>
      </c>
      <c r="K86" s="47">
        <v>114.27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3.87</v>
      </c>
      <c r="X86">
        <v>4.84</v>
      </c>
      <c r="Y86">
        <v>26.39</v>
      </c>
      <c r="Z86">
        <v>90.96</v>
      </c>
      <c r="AA86">
        <v>0</v>
      </c>
      <c r="AB86">
        <v>23.28</v>
      </c>
      <c r="AC86">
        <v>0</v>
      </c>
      <c r="AD86">
        <v>24.19</v>
      </c>
      <c r="AE86">
        <v>0</v>
      </c>
      <c r="AF86">
        <v>8.8000000000000007</v>
      </c>
      <c r="AG86">
        <v>241.92</v>
      </c>
      <c r="AH86">
        <v>8.5</v>
      </c>
      <c r="AI86">
        <v>0</v>
      </c>
      <c r="AJ86">
        <v>2.9</v>
      </c>
      <c r="AK86">
        <v>8.8000000000000007</v>
      </c>
      <c r="AL86">
        <v>26.39</v>
      </c>
      <c r="AM86">
        <v>30</v>
      </c>
      <c r="AN86">
        <v>26.39</v>
      </c>
      <c r="AO86">
        <v>163.11000000000001</v>
      </c>
      <c r="AP86">
        <v>48.38</v>
      </c>
      <c r="AQ86">
        <v>23.28</v>
      </c>
      <c r="AR86">
        <v>17.5</v>
      </c>
      <c r="AS86">
        <v>96.77</v>
      </c>
      <c r="AT86">
        <v>8.7100000000000009</v>
      </c>
      <c r="AU86">
        <v>0</v>
      </c>
      <c r="AV86">
        <v>84.36</v>
      </c>
      <c r="AW86">
        <v>0.77</v>
      </c>
      <c r="AX86">
        <v>2.42</v>
      </c>
      <c r="AY86">
        <v>0</v>
      </c>
    </row>
    <row r="87" spans="7:51">
      <c r="G87" t="s">
        <v>129</v>
      </c>
      <c r="H87" s="74">
        <v>135.76</v>
      </c>
      <c r="I87" s="47">
        <v>175.32</v>
      </c>
      <c r="J87" s="47">
        <v>491.90999999999997</v>
      </c>
      <c r="K87" s="47">
        <v>114.27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3.87</v>
      </c>
      <c r="X87">
        <v>4.84</v>
      </c>
      <c r="Y87">
        <v>26.39</v>
      </c>
      <c r="Z87">
        <v>90.96</v>
      </c>
      <c r="AA87">
        <v>0</v>
      </c>
      <c r="AB87">
        <v>26.87</v>
      </c>
      <c r="AC87">
        <v>0</v>
      </c>
      <c r="AD87">
        <v>24.19</v>
      </c>
      <c r="AE87">
        <v>0</v>
      </c>
      <c r="AF87">
        <v>8.8000000000000007</v>
      </c>
      <c r="AG87">
        <v>241.92</v>
      </c>
      <c r="AH87">
        <v>8.5</v>
      </c>
      <c r="AI87">
        <v>0</v>
      </c>
      <c r="AJ87">
        <v>2.9</v>
      </c>
      <c r="AK87">
        <v>8.8000000000000007</v>
      </c>
      <c r="AL87">
        <v>26.39</v>
      </c>
      <c r="AM87">
        <v>30</v>
      </c>
      <c r="AN87">
        <v>26.39</v>
      </c>
      <c r="AO87">
        <v>163.11000000000001</v>
      </c>
      <c r="AP87">
        <v>48.38</v>
      </c>
      <c r="AQ87">
        <v>26.87</v>
      </c>
      <c r="AR87">
        <v>17.5</v>
      </c>
      <c r="AS87">
        <v>96.77</v>
      </c>
      <c r="AT87">
        <v>8.7100000000000009</v>
      </c>
      <c r="AU87">
        <v>0</v>
      </c>
      <c r="AV87">
        <v>84.36</v>
      </c>
      <c r="AW87">
        <v>0.77</v>
      </c>
      <c r="AX87">
        <v>2.42</v>
      </c>
      <c r="AY87">
        <v>0</v>
      </c>
    </row>
    <row r="88" spans="7:51">
      <c r="G88" t="s">
        <v>130</v>
      </c>
      <c r="H88" s="74">
        <v>135.76</v>
      </c>
      <c r="I88" s="47">
        <v>175.32</v>
      </c>
      <c r="J88" s="47">
        <v>491.90999999999997</v>
      </c>
      <c r="K88" s="47">
        <v>114.27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3.87</v>
      </c>
      <c r="X88">
        <v>4.84</v>
      </c>
      <c r="Y88">
        <v>26.39</v>
      </c>
      <c r="Z88">
        <v>90.96</v>
      </c>
      <c r="AA88">
        <v>0</v>
      </c>
      <c r="AB88">
        <v>26.87</v>
      </c>
      <c r="AC88">
        <v>0</v>
      </c>
      <c r="AD88">
        <v>24.19</v>
      </c>
      <c r="AE88">
        <v>0</v>
      </c>
      <c r="AF88">
        <v>8.8000000000000007</v>
      </c>
      <c r="AG88">
        <v>241.92</v>
      </c>
      <c r="AH88">
        <v>8.5</v>
      </c>
      <c r="AI88">
        <v>0</v>
      </c>
      <c r="AJ88">
        <v>2.9</v>
      </c>
      <c r="AK88">
        <v>8.8000000000000007</v>
      </c>
      <c r="AL88">
        <v>26.39</v>
      </c>
      <c r="AM88">
        <v>30</v>
      </c>
      <c r="AN88">
        <v>26.39</v>
      </c>
      <c r="AO88">
        <v>163.11000000000001</v>
      </c>
      <c r="AP88">
        <v>48.38</v>
      </c>
      <c r="AQ88">
        <v>26.87</v>
      </c>
      <c r="AR88">
        <v>17.5</v>
      </c>
      <c r="AS88">
        <v>96.77</v>
      </c>
      <c r="AT88">
        <v>8.7100000000000009</v>
      </c>
      <c r="AU88">
        <v>0</v>
      </c>
      <c r="AV88">
        <v>84.36</v>
      </c>
      <c r="AW88">
        <v>0.77</v>
      </c>
      <c r="AX88">
        <v>2.42</v>
      </c>
      <c r="AY88">
        <v>0</v>
      </c>
    </row>
    <row r="89" spans="7:51">
      <c r="G89" t="s">
        <v>131</v>
      </c>
      <c r="H89" s="74">
        <v>135.76</v>
      </c>
      <c r="I89" s="47">
        <v>175.32</v>
      </c>
      <c r="J89" s="47">
        <v>491.90999999999997</v>
      </c>
      <c r="K89" s="47">
        <v>114.27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3.87</v>
      </c>
      <c r="X89">
        <v>4.84</v>
      </c>
      <c r="Y89">
        <v>26.39</v>
      </c>
      <c r="Z89">
        <v>90.96</v>
      </c>
      <c r="AA89">
        <v>0</v>
      </c>
      <c r="AB89">
        <v>26.87</v>
      </c>
      <c r="AC89">
        <v>0</v>
      </c>
      <c r="AD89">
        <v>24.19</v>
      </c>
      <c r="AE89">
        <v>0</v>
      </c>
      <c r="AF89">
        <v>8.8000000000000007</v>
      </c>
      <c r="AG89">
        <v>241.92</v>
      </c>
      <c r="AH89">
        <v>8.5</v>
      </c>
      <c r="AI89">
        <v>0</v>
      </c>
      <c r="AJ89">
        <v>2.9</v>
      </c>
      <c r="AK89">
        <v>8.8000000000000007</v>
      </c>
      <c r="AL89">
        <v>26.39</v>
      </c>
      <c r="AM89">
        <v>30</v>
      </c>
      <c r="AN89">
        <v>26.39</v>
      </c>
      <c r="AO89">
        <v>163.11000000000001</v>
      </c>
      <c r="AP89">
        <v>48.38</v>
      </c>
      <c r="AQ89">
        <v>26.87</v>
      </c>
      <c r="AR89">
        <v>17.5</v>
      </c>
      <c r="AS89">
        <v>96.77</v>
      </c>
      <c r="AT89">
        <v>8.7100000000000009</v>
      </c>
      <c r="AU89">
        <v>0</v>
      </c>
      <c r="AV89">
        <v>84.36</v>
      </c>
      <c r="AW89">
        <v>0.77</v>
      </c>
      <c r="AX89">
        <v>2.42</v>
      </c>
      <c r="AY89">
        <v>0</v>
      </c>
    </row>
    <row r="90" spans="7:51">
      <c r="G90" t="s">
        <v>132</v>
      </c>
      <c r="H90" s="74">
        <v>135.76</v>
      </c>
      <c r="I90" s="47">
        <v>175.32</v>
      </c>
      <c r="J90" s="47">
        <v>491.90999999999997</v>
      </c>
      <c r="K90" s="47">
        <v>114.27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3.87</v>
      </c>
      <c r="X90">
        <v>4.84</v>
      </c>
      <c r="Y90">
        <v>26.39</v>
      </c>
      <c r="Z90">
        <v>90.96</v>
      </c>
      <c r="AA90">
        <v>0</v>
      </c>
      <c r="AB90">
        <v>26.87</v>
      </c>
      <c r="AC90">
        <v>0</v>
      </c>
      <c r="AD90">
        <v>24.19</v>
      </c>
      <c r="AE90">
        <v>0</v>
      </c>
      <c r="AF90">
        <v>8.8000000000000007</v>
      </c>
      <c r="AG90">
        <v>241.92</v>
      </c>
      <c r="AH90">
        <v>8.5</v>
      </c>
      <c r="AI90">
        <v>0</v>
      </c>
      <c r="AJ90">
        <v>2.9</v>
      </c>
      <c r="AK90">
        <v>8.8000000000000007</v>
      </c>
      <c r="AL90">
        <v>26.39</v>
      </c>
      <c r="AM90">
        <v>30</v>
      </c>
      <c r="AN90">
        <v>26.39</v>
      </c>
      <c r="AO90">
        <v>163.11000000000001</v>
      </c>
      <c r="AP90">
        <v>48.38</v>
      </c>
      <c r="AQ90">
        <v>26.87</v>
      </c>
      <c r="AR90">
        <v>17.5</v>
      </c>
      <c r="AS90">
        <v>96.77</v>
      </c>
      <c r="AT90">
        <v>8.7100000000000009</v>
      </c>
      <c r="AU90">
        <v>0</v>
      </c>
      <c r="AV90">
        <v>84.36</v>
      </c>
      <c r="AW90">
        <v>0.77</v>
      </c>
      <c r="AX90">
        <v>2.42</v>
      </c>
      <c r="AY90">
        <v>0</v>
      </c>
    </row>
    <row r="91" spans="7:51">
      <c r="G91" t="s">
        <v>133</v>
      </c>
      <c r="H91" s="74">
        <v>298.09999999999997</v>
      </c>
      <c r="I91" s="47">
        <v>229.75</v>
      </c>
      <c r="J91" s="47">
        <v>491.82</v>
      </c>
      <c r="K91" s="47">
        <v>114.27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3.87</v>
      </c>
      <c r="X91">
        <v>4.84</v>
      </c>
      <c r="Y91">
        <v>26.39</v>
      </c>
      <c r="Z91">
        <v>90.96</v>
      </c>
      <c r="AA91">
        <v>0</v>
      </c>
      <c r="AB91">
        <v>24.08</v>
      </c>
      <c r="AC91">
        <v>0</v>
      </c>
      <c r="AD91">
        <v>24.19</v>
      </c>
      <c r="AE91">
        <v>163.30000000000001</v>
      </c>
      <c r="AF91">
        <v>8.8000000000000007</v>
      </c>
      <c r="AG91">
        <v>241.92</v>
      </c>
      <c r="AH91">
        <v>8.41</v>
      </c>
      <c r="AI91">
        <v>54.43</v>
      </c>
      <c r="AJ91">
        <v>1.94</v>
      </c>
      <c r="AK91">
        <v>8.8000000000000007</v>
      </c>
      <c r="AL91">
        <v>26.39</v>
      </c>
      <c r="AM91">
        <v>30</v>
      </c>
      <c r="AN91">
        <v>26.39</v>
      </c>
      <c r="AO91">
        <v>163.11000000000001</v>
      </c>
      <c r="AP91">
        <v>48.38</v>
      </c>
      <c r="AQ91">
        <v>24.08</v>
      </c>
      <c r="AR91">
        <v>17.5</v>
      </c>
      <c r="AS91">
        <v>96.77</v>
      </c>
      <c r="AT91">
        <v>8.7100000000000009</v>
      </c>
      <c r="AU91">
        <v>0</v>
      </c>
      <c r="AV91">
        <v>84.36</v>
      </c>
      <c r="AW91">
        <v>0.77</v>
      </c>
      <c r="AX91">
        <v>2.42</v>
      </c>
      <c r="AY91">
        <v>0</v>
      </c>
    </row>
    <row r="92" spans="7:51">
      <c r="G92" t="s">
        <v>134</v>
      </c>
      <c r="H92" s="74">
        <v>298.09999999999997</v>
      </c>
      <c r="I92" s="47">
        <v>229.75</v>
      </c>
      <c r="J92" s="47">
        <v>491.82</v>
      </c>
      <c r="K92" s="47">
        <v>114.27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3.87</v>
      </c>
      <c r="X92">
        <v>4.84</v>
      </c>
      <c r="Y92">
        <v>26.39</v>
      </c>
      <c r="Z92">
        <v>90.96</v>
      </c>
      <c r="AA92">
        <v>0</v>
      </c>
      <c r="AB92">
        <v>24.08</v>
      </c>
      <c r="AC92">
        <v>0</v>
      </c>
      <c r="AD92">
        <v>24.19</v>
      </c>
      <c r="AE92">
        <v>163.30000000000001</v>
      </c>
      <c r="AF92">
        <v>8.8000000000000007</v>
      </c>
      <c r="AG92">
        <v>241.92</v>
      </c>
      <c r="AH92">
        <v>8.41</v>
      </c>
      <c r="AI92">
        <v>54.43</v>
      </c>
      <c r="AJ92">
        <v>1.94</v>
      </c>
      <c r="AK92">
        <v>8.8000000000000007</v>
      </c>
      <c r="AL92">
        <v>26.39</v>
      </c>
      <c r="AM92">
        <v>30</v>
      </c>
      <c r="AN92">
        <v>26.39</v>
      </c>
      <c r="AO92">
        <v>163.11000000000001</v>
      </c>
      <c r="AP92">
        <v>48.38</v>
      </c>
      <c r="AQ92">
        <v>24.08</v>
      </c>
      <c r="AR92">
        <v>17.5</v>
      </c>
      <c r="AS92">
        <v>96.77</v>
      </c>
      <c r="AT92">
        <v>8.7100000000000009</v>
      </c>
      <c r="AU92">
        <v>0</v>
      </c>
      <c r="AV92">
        <v>84.36</v>
      </c>
      <c r="AW92">
        <v>0.77</v>
      </c>
      <c r="AX92">
        <v>2.42</v>
      </c>
      <c r="AY92">
        <v>0</v>
      </c>
    </row>
    <row r="93" spans="7:51">
      <c r="G93" t="s">
        <v>135</v>
      </c>
      <c r="H93" s="74">
        <v>297.13</v>
      </c>
      <c r="I93" s="47">
        <v>229.75</v>
      </c>
      <c r="J93" s="47">
        <v>491.82</v>
      </c>
      <c r="K93" s="47">
        <v>114.27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3.87</v>
      </c>
      <c r="X93">
        <v>4.84</v>
      </c>
      <c r="Y93">
        <v>26.39</v>
      </c>
      <c r="Z93">
        <v>90.96</v>
      </c>
      <c r="AA93">
        <v>0</v>
      </c>
      <c r="AB93">
        <v>24.08</v>
      </c>
      <c r="AC93">
        <v>0</v>
      </c>
      <c r="AD93">
        <v>24.19</v>
      </c>
      <c r="AE93">
        <v>163.30000000000001</v>
      </c>
      <c r="AF93">
        <v>8.8000000000000007</v>
      </c>
      <c r="AG93">
        <v>241.92</v>
      </c>
      <c r="AH93">
        <v>8.41</v>
      </c>
      <c r="AI93">
        <v>54.43</v>
      </c>
      <c r="AJ93">
        <v>0.97</v>
      </c>
      <c r="AK93">
        <v>8.8000000000000007</v>
      </c>
      <c r="AL93">
        <v>26.39</v>
      </c>
      <c r="AM93">
        <v>30</v>
      </c>
      <c r="AN93">
        <v>26.39</v>
      </c>
      <c r="AO93">
        <v>163.11000000000001</v>
      </c>
      <c r="AP93">
        <v>48.38</v>
      </c>
      <c r="AQ93">
        <v>24.08</v>
      </c>
      <c r="AR93">
        <v>17.5</v>
      </c>
      <c r="AS93">
        <v>96.77</v>
      </c>
      <c r="AT93">
        <v>8.7100000000000009</v>
      </c>
      <c r="AU93">
        <v>0</v>
      </c>
      <c r="AV93">
        <v>84.36</v>
      </c>
      <c r="AW93">
        <v>0.77</v>
      </c>
      <c r="AX93">
        <v>2.42</v>
      </c>
      <c r="AY93">
        <v>0</v>
      </c>
    </row>
    <row r="94" spans="7:51">
      <c r="G94" t="s">
        <v>136</v>
      </c>
      <c r="H94" s="74">
        <v>297.13</v>
      </c>
      <c r="I94" s="47">
        <v>229.75</v>
      </c>
      <c r="J94" s="47">
        <v>491.82</v>
      </c>
      <c r="K94" s="47">
        <v>114.27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3.87</v>
      </c>
      <c r="X94">
        <v>4.84</v>
      </c>
      <c r="Y94">
        <v>26.39</v>
      </c>
      <c r="Z94">
        <v>90.96</v>
      </c>
      <c r="AA94">
        <v>0</v>
      </c>
      <c r="AB94">
        <v>24.08</v>
      </c>
      <c r="AC94">
        <v>0</v>
      </c>
      <c r="AD94">
        <v>24.19</v>
      </c>
      <c r="AE94">
        <v>163.30000000000001</v>
      </c>
      <c r="AF94">
        <v>8.8000000000000007</v>
      </c>
      <c r="AG94">
        <v>241.92</v>
      </c>
      <c r="AH94">
        <v>8.41</v>
      </c>
      <c r="AI94">
        <v>54.43</v>
      </c>
      <c r="AJ94">
        <v>1.94</v>
      </c>
      <c r="AK94">
        <v>8.8000000000000007</v>
      </c>
      <c r="AL94">
        <v>26.39</v>
      </c>
      <c r="AM94">
        <v>30</v>
      </c>
      <c r="AN94">
        <v>26.39</v>
      </c>
      <c r="AO94">
        <v>163.11000000000001</v>
      </c>
      <c r="AP94">
        <v>48.38</v>
      </c>
      <c r="AQ94">
        <v>24.08</v>
      </c>
      <c r="AR94">
        <v>17.5</v>
      </c>
      <c r="AS94">
        <v>96.77</v>
      </c>
      <c r="AT94">
        <v>7.74</v>
      </c>
      <c r="AU94">
        <v>0</v>
      </c>
      <c r="AV94">
        <v>84.36</v>
      </c>
      <c r="AW94">
        <v>0.77</v>
      </c>
      <c r="AX94">
        <v>2.42</v>
      </c>
      <c r="AY94">
        <v>0</v>
      </c>
    </row>
    <row r="95" spans="7:51">
      <c r="G95" t="s">
        <v>137</v>
      </c>
      <c r="H95" s="74">
        <v>297.13</v>
      </c>
      <c r="I95" s="47">
        <v>233.04000000000002</v>
      </c>
      <c r="J95" s="47">
        <v>491.64</v>
      </c>
      <c r="K95" s="47">
        <v>114.27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3.87</v>
      </c>
      <c r="X95">
        <v>4.84</v>
      </c>
      <c r="Y95">
        <v>26.39</v>
      </c>
      <c r="Z95">
        <v>94.25</v>
      </c>
      <c r="AA95">
        <v>0</v>
      </c>
      <c r="AB95">
        <v>24.08</v>
      </c>
      <c r="AC95">
        <v>0</v>
      </c>
      <c r="AD95">
        <v>24.19</v>
      </c>
      <c r="AE95">
        <v>163.30000000000001</v>
      </c>
      <c r="AF95">
        <v>8.8000000000000007</v>
      </c>
      <c r="AG95">
        <v>241.92</v>
      </c>
      <c r="AH95">
        <v>8.23</v>
      </c>
      <c r="AI95">
        <v>54.43</v>
      </c>
      <c r="AJ95">
        <v>1.94</v>
      </c>
      <c r="AK95">
        <v>8.8000000000000007</v>
      </c>
      <c r="AL95">
        <v>26.39</v>
      </c>
      <c r="AM95">
        <v>30</v>
      </c>
      <c r="AN95">
        <v>26.39</v>
      </c>
      <c r="AO95">
        <v>163.11000000000001</v>
      </c>
      <c r="AP95">
        <v>48.38</v>
      </c>
      <c r="AQ95">
        <v>24.08</v>
      </c>
      <c r="AR95">
        <v>17.5</v>
      </c>
      <c r="AS95">
        <v>96.77</v>
      </c>
      <c r="AT95">
        <v>7.74</v>
      </c>
      <c r="AU95">
        <v>0</v>
      </c>
      <c r="AV95">
        <v>84.36</v>
      </c>
      <c r="AW95">
        <v>0.77</v>
      </c>
      <c r="AX95">
        <v>2.42</v>
      </c>
      <c r="AY95">
        <v>0</v>
      </c>
    </row>
    <row r="96" spans="7:51">
      <c r="G96" t="s">
        <v>138</v>
      </c>
      <c r="H96" s="74">
        <v>297.13</v>
      </c>
      <c r="I96" s="47">
        <v>233.04000000000002</v>
      </c>
      <c r="J96" s="47">
        <v>491.64</v>
      </c>
      <c r="K96" s="47">
        <v>114.27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3.87</v>
      </c>
      <c r="X96">
        <v>4.84</v>
      </c>
      <c r="Y96">
        <v>26.39</v>
      </c>
      <c r="Z96">
        <v>94.25</v>
      </c>
      <c r="AA96">
        <v>0</v>
      </c>
      <c r="AB96">
        <v>24.08</v>
      </c>
      <c r="AC96">
        <v>0</v>
      </c>
      <c r="AD96">
        <v>24.19</v>
      </c>
      <c r="AE96">
        <v>163.30000000000001</v>
      </c>
      <c r="AF96">
        <v>8.8000000000000007</v>
      </c>
      <c r="AG96">
        <v>241.92</v>
      </c>
      <c r="AH96">
        <v>8.23</v>
      </c>
      <c r="AI96">
        <v>54.43</v>
      </c>
      <c r="AJ96">
        <v>1.94</v>
      </c>
      <c r="AK96">
        <v>8.8000000000000007</v>
      </c>
      <c r="AL96">
        <v>26.39</v>
      </c>
      <c r="AM96">
        <v>30</v>
      </c>
      <c r="AN96">
        <v>26.39</v>
      </c>
      <c r="AO96">
        <v>163.11000000000001</v>
      </c>
      <c r="AP96">
        <v>48.38</v>
      </c>
      <c r="AQ96">
        <v>24.08</v>
      </c>
      <c r="AR96">
        <v>17.5</v>
      </c>
      <c r="AS96">
        <v>96.77</v>
      </c>
      <c r="AT96">
        <v>7.74</v>
      </c>
      <c r="AU96">
        <v>0</v>
      </c>
      <c r="AV96">
        <v>84.36</v>
      </c>
      <c r="AW96">
        <v>0.77</v>
      </c>
      <c r="AX96">
        <v>2.42</v>
      </c>
      <c r="AY96">
        <v>0</v>
      </c>
    </row>
    <row r="97" spans="1:133">
      <c r="G97" t="s">
        <v>139</v>
      </c>
      <c r="H97" s="74">
        <v>297.13</v>
      </c>
      <c r="I97" s="47">
        <v>233.04000000000002</v>
      </c>
      <c r="J97" s="47">
        <v>491.64</v>
      </c>
      <c r="K97" s="47">
        <v>114.27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3.87</v>
      </c>
      <c r="X97">
        <v>4.84</v>
      </c>
      <c r="Y97">
        <v>26.39</v>
      </c>
      <c r="Z97">
        <v>94.25</v>
      </c>
      <c r="AA97">
        <v>0</v>
      </c>
      <c r="AB97">
        <v>18.98</v>
      </c>
      <c r="AC97">
        <v>0</v>
      </c>
      <c r="AD97">
        <v>24.19</v>
      </c>
      <c r="AE97">
        <v>163.30000000000001</v>
      </c>
      <c r="AF97">
        <v>8.8000000000000007</v>
      </c>
      <c r="AG97">
        <v>241.92</v>
      </c>
      <c r="AH97">
        <v>8.23</v>
      </c>
      <c r="AI97">
        <v>54.43</v>
      </c>
      <c r="AJ97">
        <v>1.94</v>
      </c>
      <c r="AK97">
        <v>8.8000000000000007</v>
      </c>
      <c r="AL97">
        <v>26.39</v>
      </c>
      <c r="AM97">
        <v>30</v>
      </c>
      <c r="AN97">
        <v>26.39</v>
      </c>
      <c r="AO97">
        <v>163.11000000000001</v>
      </c>
      <c r="AP97">
        <v>48.38</v>
      </c>
      <c r="AQ97">
        <v>18.98</v>
      </c>
      <c r="AR97">
        <v>17.5</v>
      </c>
      <c r="AS97">
        <v>96.77</v>
      </c>
      <c r="AT97">
        <v>7.74</v>
      </c>
      <c r="AU97">
        <v>0</v>
      </c>
      <c r="AV97">
        <v>84.36</v>
      </c>
      <c r="AW97">
        <v>0.77</v>
      </c>
      <c r="AX97">
        <v>2.42</v>
      </c>
      <c r="AY97">
        <v>0</v>
      </c>
    </row>
    <row r="98" spans="1:133">
      <c r="G98" t="s">
        <v>140</v>
      </c>
      <c r="H98" s="74">
        <v>297.13</v>
      </c>
      <c r="I98" s="47">
        <v>233.04000000000002</v>
      </c>
      <c r="J98" s="47">
        <v>491.64</v>
      </c>
      <c r="K98" s="47">
        <v>114.27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3.87</v>
      </c>
      <c r="X98">
        <v>4.84</v>
      </c>
      <c r="Y98">
        <v>26.39</v>
      </c>
      <c r="Z98">
        <v>94.25</v>
      </c>
      <c r="AA98">
        <v>0</v>
      </c>
      <c r="AB98">
        <v>18.98</v>
      </c>
      <c r="AC98">
        <v>0</v>
      </c>
      <c r="AD98">
        <v>24.19</v>
      </c>
      <c r="AE98">
        <v>163.30000000000001</v>
      </c>
      <c r="AF98">
        <v>8.8000000000000007</v>
      </c>
      <c r="AG98">
        <v>241.92</v>
      </c>
      <c r="AH98">
        <v>8.23</v>
      </c>
      <c r="AI98">
        <v>54.43</v>
      </c>
      <c r="AJ98">
        <v>1.94</v>
      </c>
      <c r="AK98">
        <v>8.8000000000000007</v>
      </c>
      <c r="AL98">
        <v>26.39</v>
      </c>
      <c r="AM98">
        <v>30</v>
      </c>
      <c r="AN98">
        <v>26.39</v>
      </c>
      <c r="AO98">
        <v>163.11000000000001</v>
      </c>
      <c r="AP98">
        <v>48.38</v>
      </c>
      <c r="AQ98">
        <v>18.98</v>
      </c>
      <c r="AR98">
        <v>17.5</v>
      </c>
      <c r="AS98">
        <v>96.77</v>
      </c>
      <c r="AT98">
        <v>7.74</v>
      </c>
      <c r="AU98">
        <v>0</v>
      </c>
      <c r="AV98">
        <v>84.36</v>
      </c>
      <c r="AW98">
        <v>0.77</v>
      </c>
      <c r="AX98">
        <v>2.42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4.9462649999999941</v>
      </c>
      <c r="I99" s="70">
        <f t="shared" ref="I99:BU99" si="1">SUM(I3:I98)/4000</f>
        <v>4.6464099999999959</v>
      </c>
      <c r="J99" s="70">
        <f t="shared" si="1"/>
        <v>11.792510000000009</v>
      </c>
      <c r="K99" s="70">
        <f t="shared" si="1"/>
        <v>2.7424800000000062</v>
      </c>
      <c r="L99" s="70">
        <f t="shared" si="1"/>
        <v>0.26433250000000025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9.2880000000000087E-2</v>
      </c>
      <c r="X99">
        <f t="shared" si="1"/>
        <v>0.11615999999999976</v>
      </c>
      <c r="Y99">
        <f t="shared" si="1"/>
        <v>0.63336000000000026</v>
      </c>
      <c r="Z99">
        <f t="shared" si="1"/>
        <v>2.1863300000000003</v>
      </c>
      <c r="AA99">
        <f t="shared" si="1"/>
        <v>0.35920499999999983</v>
      </c>
      <c r="AB99">
        <f t="shared" si="1"/>
        <v>0.61262999999999912</v>
      </c>
      <c r="AC99">
        <f t="shared" si="1"/>
        <v>9.8699999999999968E-2</v>
      </c>
      <c r="AD99">
        <f t="shared" si="1"/>
        <v>0.58056000000000096</v>
      </c>
      <c r="AE99">
        <f t="shared" si="1"/>
        <v>1.3064000000000007</v>
      </c>
      <c r="AF99">
        <f t="shared" si="1"/>
        <v>0.21119999999999967</v>
      </c>
      <c r="AG99">
        <f t="shared" si="1"/>
        <v>5.8060799999999881</v>
      </c>
      <c r="AH99">
        <f t="shared" si="1"/>
        <v>0.19067000000000001</v>
      </c>
      <c r="AI99">
        <f t="shared" si="1"/>
        <v>0.4354400000000001</v>
      </c>
      <c r="AJ99">
        <f t="shared" si="1"/>
        <v>3.1245000000000005E-2</v>
      </c>
      <c r="AK99">
        <f t="shared" si="1"/>
        <v>0.21119999999999967</v>
      </c>
      <c r="AL99">
        <f t="shared" si="1"/>
        <v>0.63336000000000026</v>
      </c>
      <c r="AM99">
        <f t="shared" si="1"/>
        <v>0.72</v>
      </c>
      <c r="AN99">
        <f t="shared" si="1"/>
        <v>0.63336000000000026</v>
      </c>
      <c r="AO99">
        <f t="shared" si="1"/>
        <v>3.9146400000000052</v>
      </c>
      <c r="AP99">
        <f t="shared" si="1"/>
        <v>1.1611200000000019</v>
      </c>
      <c r="AQ99">
        <f t="shared" si="1"/>
        <v>0.61935499999999899</v>
      </c>
      <c r="AR99">
        <f t="shared" si="1"/>
        <v>0.42</v>
      </c>
      <c r="AS99">
        <f t="shared" si="1"/>
        <v>2.3224800000000054</v>
      </c>
      <c r="AT99">
        <f t="shared" si="1"/>
        <v>0.17004500000000011</v>
      </c>
      <c r="AU99">
        <f t="shared" si="1"/>
        <v>0</v>
      </c>
      <c r="AV99">
        <f t="shared" si="1"/>
        <v>2.0246399999999967</v>
      </c>
      <c r="AW99">
        <f t="shared" si="1"/>
        <v>1.954999999999997E-2</v>
      </c>
      <c r="AX99">
        <f t="shared" si="1"/>
        <v>5.8079999999999882E-2</v>
      </c>
      <c r="AY99">
        <f t="shared" si="1"/>
        <v>5.5292499999999987E-2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557</v>
      </c>
      <c r="AE100" t="s">
        <v>559</v>
      </c>
      <c r="AF100" t="s">
        <v>561</v>
      </c>
      <c r="AG100" t="s">
        <v>562</v>
      </c>
      <c r="AH100" t="s">
        <v>564</v>
      </c>
      <c r="AI100" t="s">
        <v>565</v>
      </c>
      <c r="AJ100" t="s">
        <v>567</v>
      </c>
      <c r="AK100" t="s">
        <v>569</v>
      </c>
      <c r="AL100" t="s">
        <v>571</v>
      </c>
      <c r="AM100" t="s">
        <v>573</v>
      </c>
      <c r="AN100" t="s">
        <v>574</v>
      </c>
      <c r="AO100" t="s">
        <v>576</v>
      </c>
      <c r="AP100" t="s">
        <v>578</v>
      </c>
      <c r="AQ100" t="s">
        <v>579</v>
      </c>
      <c r="AR100" t="s">
        <v>580</v>
      </c>
      <c r="AS100" t="s">
        <v>581</v>
      </c>
      <c r="AT100" t="s">
        <v>582</v>
      </c>
      <c r="AU100" t="s">
        <v>584</v>
      </c>
      <c r="AV100" t="s">
        <v>586</v>
      </c>
      <c r="AW100" t="s">
        <v>588</v>
      </c>
      <c r="AX100" t="s">
        <v>590</v>
      </c>
      <c r="AY100" t="s">
        <v>592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X74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593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73.930000000000007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-81</v>
      </c>
      <c r="Q3" s="54">
        <v>-40</v>
      </c>
      <c r="R3" s="54">
        <v>0</v>
      </c>
      <c r="S3" s="73">
        <v>0</v>
      </c>
      <c r="T3" t="s">
        <v>593</v>
      </c>
      <c r="U3" s="74"/>
      <c r="V3" s="75"/>
      <c r="W3">
        <v>72.58</v>
      </c>
      <c r="X3">
        <v>0</v>
      </c>
      <c r="Y3">
        <v>1.06</v>
      </c>
      <c r="Z3">
        <v>-1.5</v>
      </c>
      <c r="AA3">
        <v>0</v>
      </c>
      <c r="AB3">
        <v>-40</v>
      </c>
      <c r="AC3">
        <v>0</v>
      </c>
      <c r="AD3">
        <v>0.28999999999999998</v>
      </c>
      <c r="AE3">
        <v>-81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77.800000000000011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-89</v>
      </c>
      <c r="Q4" s="47">
        <v>-40</v>
      </c>
      <c r="R4" s="47">
        <v>0</v>
      </c>
      <c r="S4" s="75">
        <v>0</v>
      </c>
      <c r="U4" s="74"/>
      <c r="V4" s="75"/>
      <c r="W4">
        <v>76.45</v>
      </c>
      <c r="X4">
        <v>0</v>
      </c>
      <c r="Y4">
        <v>1.06</v>
      </c>
      <c r="Z4">
        <v>-1.5</v>
      </c>
      <c r="AA4">
        <v>0</v>
      </c>
      <c r="AB4">
        <v>-40</v>
      </c>
      <c r="AC4">
        <v>0</v>
      </c>
      <c r="AD4">
        <v>0.28999999999999998</v>
      </c>
      <c r="AE4">
        <v>-89</v>
      </c>
    </row>
    <row r="5" spans="1:31">
      <c r="A5" s="113" t="s">
        <v>538</v>
      </c>
      <c r="G5" t="s">
        <v>47</v>
      </c>
      <c r="H5" s="74">
        <v>104.9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-79</v>
      </c>
      <c r="Q5" s="47">
        <v>-40</v>
      </c>
      <c r="R5" s="47">
        <v>0</v>
      </c>
      <c r="S5" s="75">
        <v>0</v>
      </c>
      <c r="U5" s="74"/>
      <c r="V5" s="75"/>
      <c r="W5">
        <v>103.55</v>
      </c>
      <c r="X5">
        <v>0</v>
      </c>
      <c r="Y5">
        <v>1.06</v>
      </c>
      <c r="Z5">
        <v>-1.5</v>
      </c>
      <c r="AA5">
        <v>0</v>
      </c>
      <c r="AB5">
        <v>-40</v>
      </c>
      <c r="AC5">
        <v>0</v>
      </c>
      <c r="AD5">
        <v>0.28999999999999998</v>
      </c>
      <c r="AE5">
        <v>-79</v>
      </c>
    </row>
    <row r="6" spans="1:31">
      <c r="A6" t="s">
        <v>539</v>
      </c>
      <c r="G6" t="s">
        <v>48</v>
      </c>
      <c r="H6" s="74">
        <v>104.9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-72</v>
      </c>
      <c r="Q6" s="47">
        <v>-40</v>
      </c>
      <c r="R6" s="47">
        <v>0</v>
      </c>
      <c r="S6" s="75">
        <v>0</v>
      </c>
      <c r="U6" s="74"/>
      <c r="V6" s="75"/>
      <c r="W6">
        <v>103.55</v>
      </c>
      <c r="X6">
        <v>0</v>
      </c>
      <c r="Y6">
        <v>1.06</v>
      </c>
      <c r="Z6">
        <v>-1.5</v>
      </c>
      <c r="AA6">
        <v>0</v>
      </c>
      <c r="AB6">
        <v>-40</v>
      </c>
      <c r="AC6">
        <v>0</v>
      </c>
      <c r="AD6">
        <v>0.28999999999999998</v>
      </c>
      <c r="AE6">
        <v>-72</v>
      </c>
    </row>
    <row r="7" spans="1:31">
      <c r="G7" t="s">
        <v>49</v>
      </c>
      <c r="H7" s="74">
        <v>104.9</v>
      </c>
      <c r="I7" s="47">
        <v>16.45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-64</v>
      </c>
      <c r="Q7" s="47">
        <v>-40</v>
      </c>
      <c r="R7" s="47">
        <v>0</v>
      </c>
      <c r="S7" s="75">
        <v>0</v>
      </c>
      <c r="U7" s="74"/>
      <c r="V7" s="75"/>
      <c r="W7">
        <v>103.55</v>
      </c>
      <c r="X7">
        <v>16.45</v>
      </c>
      <c r="Y7">
        <v>1.06</v>
      </c>
      <c r="Z7">
        <v>-1.5</v>
      </c>
      <c r="AA7">
        <v>0</v>
      </c>
      <c r="AB7">
        <v>-40</v>
      </c>
      <c r="AC7">
        <v>0</v>
      </c>
      <c r="AD7">
        <v>0.28999999999999998</v>
      </c>
      <c r="AE7">
        <v>-64</v>
      </c>
    </row>
    <row r="8" spans="1:31">
      <c r="G8" t="s">
        <v>50</v>
      </c>
      <c r="H8" s="74">
        <v>108.77000000000001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-47</v>
      </c>
      <c r="Q8" s="47">
        <v>-40</v>
      </c>
      <c r="R8" s="47">
        <v>0</v>
      </c>
      <c r="S8" s="75">
        <v>0</v>
      </c>
      <c r="U8" s="74"/>
      <c r="V8" s="75"/>
      <c r="W8">
        <v>107.42</v>
      </c>
      <c r="X8">
        <v>0</v>
      </c>
      <c r="Y8">
        <v>1.06</v>
      </c>
      <c r="Z8">
        <v>-1.5</v>
      </c>
      <c r="AA8">
        <v>0</v>
      </c>
      <c r="AB8">
        <v>-40</v>
      </c>
      <c r="AC8">
        <v>0</v>
      </c>
      <c r="AD8">
        <v>0.28999999999999998</v>
      </c>
      <c r="AE8">
        <v>-47</v>
      </c>
    </row>
    <row r="9" spans="1:31">
      <c r="G9" t="s">
        <v>51</v>
      </c>
      <c r="H9" s="74">
        <v>131.03</v>
      </c>
      <c r="I9" s="47">
        <v>7.74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-18</v>
      </c>
      <c r="Q9" s="47">
        <v>-40</v>
      </c>
      <c r="R9" s="47">
        <v>0</v>
      </c>
      <c r="S9" s="75">
        <v>0</v>
      </c>
      <c r="U9" s="74"/>
      <c r="V9" s="75"/>
      <c r="W9">
        <v>129.68</v>
      </c>
      <c r="X9">
        <v>7.74</v>
      </c>
      <c r="Y9">
        <v>1.06</v>
      </c>
      <c r="Z9">
        <v>-1.5</v>
      </c>
      <c r="AA9">
        <v>0</v>
      </c>
      <c r="AB9">
        <v>-40</v>
      </c>
      <c r="AC9">
        <v>0</v>
      </c>
      <c r="AD9">
        <v>0.28999999999999998</v>
      </c>
      <c r="AE9">
        <v>-18</v>
      </c>
    </row>
    <row r="10" spans="1:31">
      <c r="G10" t="s">
        <v>52</v>
      </c>
      <c r="H10" s="74">
        <v>131.03</v>
      </c>
      <c r="I10" s="47">
        <v>12.58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-40</v>
      </c>
      <c r="R10" s="47">
        <v>0</v>
      </c>
      <c r="S10" s="75">
        <v>0</v>
      </c>
      <c r="U10" s="74"/>
      <c r="V10" s="75"/>
      <c r="W10">
        <v>129.68</v>
      </c>
      <c r="X10">
        <v>12.58</v>
      </c>
      <c r="Y10">
        <v>1.06</v>
      </c>
      <c r="Z10">
        <v>-1.5</v>
      </c>
      <c r="AA10">
        <v>0</v>
      </c>
      <c r="AB10">
        <v>-40</v>
      </c>
      <c r="AC10">
        <v>0</v>
      </c>
      <c r="AD10">
        <v>0.28999999999999998</v>
      </c>
      <c r="AE10">
        <v>0</v>
      </c>
    </row>
    <row r="11" spans="1:31">
      <c r="G11" t="s">
        <v>53</v>
      </c>
      <c r="H11" s="74">
        <v>125.21000000000001</v>
      </c>
      <c r="I11" s="47">
        <v>4.84</v>
      </c>
      <c r="J11" s="47">
        <v>4.84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-34</v>
      </c>
      <c r="R11" s="47">
        <v>0</v>
      </c>
      <c r="S11" s="75">
        <v>0</v>
      </c>
      <c r="U11" s="74"/>
      <c r="V11" s="75"/>
      <c r="W11">
        <v>123.86</v>
      </c>
      <c r="X11">
        <v>4.84</v>
      </c>
      <c r="Y11">
        <v>1.06</v>
      </c>
      <c r="Z11">
        <v>-1.5</v>
      </c>
      <c r="AA11">
        <v>0</v>
      </c>
      <c r="AB11">
        <v>-34</v>
      </c>
      <c r="AC11">
        <v>0</v>
      </c>
      <c r="AD11">
        <v>0.28999999999999998</v>
      </c>
      <c r="AE11">
        <v>4.84</v>
      </c>
    </row>
    <row r="12" spans="1:31">
      <c r="G12" t="s">
        <v>54</v>
      </c>
      <c r="H12" s="74">
        <v>102.96000000000001</v>
      </c>
      <c r="I12" s="47">
        <v>5.81</v>
      </c>
      <c r="J12" s="47">
        <v>4.84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-34</v>
      </c>
      <c r="R12" s="47">
        <v>0</v>
      </c>
      <c r="S12" s="75">
        <v>0</v>
      </c>
      <c r="U12" s="74"/>
      <c r="V12" s="75"/>
      <c r="W12">
        <v>101.61</v>
      </c>
      <c r="X12">
        <v>5.81</v>
      </c>
      <c r="Y12">
        <v>1.06</v>
      </c>
      <c r="Z12">
        <v>-1.5</v>
      </c>
      <c r="AA12">
        <v>0</v>
      </c>
      <c r="AB12">
        <v>-34</v>
      </c>
      <c r="AC12">
        <v>0</v>
      </c>
      <c r="AD12">
        <v>0.28999999999999998</v>
      </c>
      <c r="AE12">
        <v>4.84</v>
      </c>
    </row>
    <row r="13" spans="1:31">
      <c r="G13" t="s">
        <v>55</v>
      </c>
      <c r="H13" s="74">
        <v>98.13000000000001</v>
      </c>
      <c r="I13" s="47">
        <v>23.22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-52</v>
      </c>
      <c r="Q13" s="47">
        <v>-32</v>
      </c>
      <c r="R13" s="47">
        <v>0</v>
      </c>
      <c r="S13" s="75">
        <v>0</v>
      </c>
      <c r="U13" s="74"/>
      <c r="V13" s="75"/>
      <c r="W13">
        <v>96.78</v>
      </c>
      <c r="X13">
        <v>23.22</v>
      </c>
      <c r="Y13">
        <v>1.06</v>
      </c>
      <c r="Z13">
        <v>-1.5</v>
      </c>
      <c r="AA13">
        <v>0</v>
      </c>
      <c r="AB13">
        <v>-32</v>
      </c>
      <c r="AC13">
        <v>0</v>
      </c>
      <c r="AD13">
        <v>0.28999999999999998</v>
      </c>
      <c r="AE13">
        <v>-52</v>
      </c>
    </row>
    <row r="14" spans="1:31">
      <c r="G14" t="s">
        <v>56</v>
      </c>
      <c r="H14" s="74">
        <v>76.830000000000013</v>
      </c>
      <c r="I14" s="47">
        <v>17.420000000000002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-69</v>
      </c>
      <c r="Q14" s="47">
        <v>-32</v>
      </c>
      <c r="R14" s="47">
        <v>0</v>
      </c>
      <c r="S14" s="75">
        <v>0</v>
      </c>
      <c r="U14" s="74"/>
      <c r="V14" s="75"/>
      <c r="W14">
        <v>75.48</v>
      </c>
      <c r="X14">
        <v>17.420000000000002</v>
      </c>
      <c r="Y14">
        <v>1.06</v>
      </c>
      <c r="Z14">
        <v>-1.5</v>
      </c>
      <c r="AA14">
        <v>0</v>
      </c>
      <c r="AB14">
        <v>-32</v>
      </c>
      <c r="AC14">
        <v>0</v>
      </c>
      <c r="AD14">
        <v>0.28999999999999998</v>
      </c>
      <c r="AE14">
        <v>-69</v>
      </c>
    </row>
    <row r="15" spans="1:31">
      <c r="G15" t="s">
        <v>57</v>
      </c>
      <c r="H15" s="74">
        <v>92.320000000000007</v>
      </c>
      <c r="I15" s="47">
        <v>15.48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-3</v>
      </c>
      <c r="Q15" s="47">
        <v>-32</v>
      </c>
      <c r="R15" s="47">
        <v>0</v>
      </c>
      <c r="S15" s="75">
        <v>0</v>
      </c>
      <c r="U15" s="74"/>
      <c r="V15" s="75"/>
      <c r="W15">
        <v>90.97</v>
      </c>
      <c r="X15">
        <v>15.48</v>
      </c>
      <c r="Y15">
        <v>1.06</v>
      </c>
      <c r="Z15">
        <v>-1.5</v>
      </c>
      <c r="AA15">
        <v>0</v>
      </c>
      <c r="AB15">
        <v>-32</v>
      </c>
      <c r="AC15">
        <v>0</v>
      </c>
      <c r="AD15">
        <v>0.28999999999999998</v>
      </c>
      <c r="AE15">
        <v>-3</v>
      </c>
    </row>
    <row r="16" spans="1:31">
      <c r="G16" t="s">
        <v>58</v>
      </c>
      <c r="H16" s="74">
        <v>75.87</v>
      </c>
      <c r="I16" s="47">
        <v>17.420000000000002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-16</v>
      </c>
      <c r="Q16" s="47">
        <v>-32</v>
      </c>
      <c r="R16" s="47">
        <v>0</v>
      </c>
      <c r="S16" s="75">
        <v>0</v>
      </c>
      <c r="U16" s="74"/>
      <c r="V16" s="75"/>
      <c r="W16">
        <v>74.52</v>
      </c>
      <c r="X16">
        <v>17.420000000000002</v>
      </c>
      <c r="Y16">
        <v>1.06</v>
      </c>
      <c r="Z16">
        <v>-1.5</v>
      </c>
      <c r="AA16">
        <v>0</v>
      </c>
      <c r="AB16">
        <v>-32</v>
      </c>
      <c r="AC16">
        <v>0</v>
      </c>
      <c r="AD16">
        <v>0.28999999999999998</v>
      </c>
      <c r="AE16">
        <v>-16</v>
      </c>
    </row>
    <row r="17" spans="7:31">
      <c r="G17" t="s">
        <v>59</v>
      </c>
      <c r="H17" s="74">
        <v>98.12</v>
      </c>
      <c r="I17" s="47">
        <v>14.52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-22</v>
      </c>
      <c r="Q17" s="47">
        <v>-32</v>
      </c>
      <c r="R17" s="47">
        <v>0</v>
      </c>
      <c r="S17" s="75">
        <v>0</v>
      </c>
      <c r="U17" s="74"/>
      <c r="V17" s="75"/>
      <c r="W17">
        <v>96.77</v>
      </c>
      <c r="X17">
        <v>14.52</v>
      </c>
      <c r="Y17">
        <v>1.06</v>
      </c>
      <c r="Z17">
        <v>-1.5</v>
      </c>
      <c r="AA17">
        <v>0</v>
      </c>
      <c r="AB17">
        <v>-32</v>
      </c>
      <c r="AC17">
        <v>0</v>
      </c>
      <c r="AD17">
        <v>0.28999999999999998</v>
      </c>
      <c r="AE17">
        <v>-22</v>
      </c>
    </row>
    <row r="18" spans="7:31">
      <c r="G18" t="s">
        <v>60</v>
      </c>
      <c r="H18" s="74">
        <v>80.7</v>
      </c>
      <c r="I18" s="47">
        <v>17.420000000000002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-39</v>
      </c>
      <c r="Q18" s="47">
        <v>-32</v>
      </c>
      <c r="R18" s="47">
        <v>0</v>
      </c>
      <c r="S18" s="75">
        <v>0</v>
      </c>
      <c r="U18" s="74"/>
      <c r="V18" s="75"/>
      <c r="W18">
        <v>79.349999999999994</v>
      </c>
      <c r="X18">
        <v>17.420000000000002</v>
      </c>
      <c r="Y18">
        <v>1.06</v>
      </c>
      <c r="Z18">
        <v>-1.5</v>
      </c>
      <c r="AA18">
        <v>0</v>
      </c>
      <c r="AB18">
        <v>-32</v>
      </c>
      <c r="AC18">
        <v>0</v>
      </c>
      <c r="AD18">
        <v>0.28999999999999998</v>
      </c>
      <c r="AE18">
        <v>-39</v>
      </c>
    </row>
    <row r="19" spans="7:31">
      <c r="G19" t="s">
        <v>61</v>
      </c>
      <c r="H19" s="74">
        <v>74.900000000000006</v>
      </c>
      <c r="I19" s="47">
        <v>28.06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-32</v>
      </c>
      <c r="R19" s="47">
        <v>0</v>
      </c>
      <c r="S19" s="75">
        <v>0</v>
      </c>
      <c r="U19" s="74"/>
      <c r="V19" s="75"/>
      <c r="W19">
        <v>73.55</v>
      </c>
      <c r="X19">
        <v>28.06</v>
      </c>
      <c r="Y19">
        <v>1.06</v>
      </c>
      <c r="Z19">
        <v>-1.5</v>
      </c>
      <c r="AA19">
        <v>0</v>
      </c>
      <c r="AB19">
        <v>-32</v>
      </c>
      <c r="AC19">
        <v>0</v>
      </c>
      <c r="AD19">
        <v>0.28999999999999998</v>
      </c>
      <c r="AE19">
        <v>0</v>
      </c>
    </row>
    <row r="20" spans="7:31">
      <c r="G20" t="s">
        <v>62</v>
      </c>
      <c r="H20" s="74">
        <v>66.190000000000012</v>
      </c>
      <c r="I20" s="47">
        <v>27.1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-5</v>
      </c>
      <c r="Q20" s="47">
        <v>-32</v>
      </c>
      <c r="R20" s="47">
        <v>0</v>
      </c>
      <c r="S20" s="75">
        <v>0</v>
      </c>
      <c r="U20" s="74"/>
      <c r="V20" s="75"/>
      <c r="W20">
        <v>64.84</v>
      </c>
      <c r="X20">
        <v>27.1</v>
      </c>
      <c r="Y20">
        <v>1.06</v>
      </c>
      <c r="Z20">
        <v>-1.5</v>
      </c>
      <c r="AA20">
        <v>0</v>
      </c>
      <c r="AB20">
        <v>-32</v>
      </c>
      <c r="AC20">
        <v>0</v>
      </c>
      <c r="AD20">
        <v>0.28999999999999998</v>
      </c>
      <c r="AE20">
        <v>-5</v>
      </c>
    </row>
    <row r="21" spans="7:31">
      <c r="G21" t="s">
        <v>63</v>
      </c>
      <c r="H21" s="74">
        <v>70.06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-11</v>
      </c>
      <c r="Q21" s="47">
        <v>-32</v>
      </c>
      <c r="R21" s="47">
        <v>0</v>
      </c>
      <c r="S21" s="75">
        <v>0</v>
      </c>
      <c r="U21" s="74"/>
      <c r="V21" s="75"/>
      <c r="W21">
        <v>68.709999999999994</v>
      </c>
      <c r="X21">
        <v>0</v>
      </c>
      <c r="Y21">
        <v>1.06</v>
      </c>
      <c r="Z21">
        <v>-1.5</v>
      </c>
      <c r="AA21">
        <v>0</v>
      </c>
      <c r="AB21">
        <v>-32</v>
      </c>
      <c r="AC21">
        <v>0</v>
      </c>
      <c r="AD21">
        <v>0.28999999999999998</v>
      </c>
      <c r="AE21">
        <v>-11</v>
      </c>
    </row>
    <row r="22" spans="7:31">
      <c r="G22" t="s">
        <v>64</v>
      </c>
      <c r="H22" s="74">
        <v>58.45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-24</v>
      </c>
      <c r="Q22" s="47">
        <v>-32</v>
      </c>
      <c r="R22" s="47">
        <v>0</v>
      </c>
      <c r="S22" s="75">
        <v>0</v>
      </c>
      <c r="U22" s="74"/>
      <c r="V22" s="75"/>
      <c r="W22">
        <v>57.1</v>
      </c>
      <c r="X22">
        <v>0</v>
      </c>
      <c r="Y22">
        <v>1.06</v>
      </c>
      <c r="Z22">
        <v>-1.5</v>
      </c>
      <c r="AA22">
        <v>0</v>
      </c>
      <c r="AB22">
        <v>-32</v>
      </c>
      <c r="AC22">
        <v>0</v>
      </c>
      <c r="AD22">
        <v>0.28999999999999998</v>
      </c>
      <c r="AE22">
        <v>-24</v>
      </c>
    </row>
    <row r="23" spans="7:31">
      <c r="G23" t="s">
        <v>65</v>
      </c>
      <c r="H23" s="74">
        <v>54.58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-25</v>
      </c>
      <c r="P23" s="47">
        <v>-25</v>
      </c>
      <c r="Q23" s="47">
        <v>-34</v>
      </c>
      <c r="R23" s="47">
        <v>0</v>
      </c>
      <c r="S23" s="75">
        <v>0</v>
      </c>
      <c r="U23" s="74"/>
      <c r="V23" s="75"/>
      <c r="W23">
        <v>53.23</v>
      </c>
      <c r="X23">
        <v>-25</v>
      </c>
      <c r="Y23">
        <v>1.06</v>
      </c>
      <c r="Z23">
        <v>-1.5</v>
      </c>
      <c r="AA23">
        <v>0</v>
      </c>
      <c r="AB23">
        <v>-34</v>
      </c>
      <c r="AC23">
        <v>0</v>
      </c>
      <c r="AD23">
        <v>0.28999999999999998</v>
      </c>
      <c r="AE23">
        <v>-25</v>
      </c>
    </row>
    <row r="24" spans="7:31">
      <c r="G24" t="s">
        <v>66</v>
      </c>
      <c r="H24" s="74">
        <v>42.96</v>
      </c>
      <c r="I24" s="47">
        <v>0</v>
      </c>
      <c r="J24" s="47">
        <v>0</v>
      </c>
      <c r="K24" s="47">
        <v>0</v>
      </c>
      <c r="L24" s="47">
        <v>0.97</v>
      </c>
      <c r="M24" s="75">
        <v>0</v>
      </c>
      <c r="N24" s="74">
        <v>0</v>
      </c>
      <c r="O24" s="47">
        <v>-25</v>
      </c>
      <c r="P24" s="47">
        <v>-24</v>
      </c>
      <c r="Q24" s="47">
        <v>-35</v>
      </c>
      <c r="R24" s="47">
        <v>0</v>
      </c>
      <c r="S24" s="75">
        <v>0</v>
      </c>
      <c r="U24" s="74"/>
      <c r="V24" s="75"/>
      <c r="W24">
        <v>41.61</v>
      </c>
      <c r="X24">
        <v>-25</v>
      </c>
      <c r="Y24">
        <v>1.06</v>
      </c>
      <c r="Z24">
        <v>-1.5</v>
      </c>
      <c r="AA24">
        <v>0.97</v>
      </c>
      <c r="AB24">
        <v>-35</v>
      </c>
      <c r="AC24">
        <v>0</v>
      </c>
      <c r="AD24">
        <v>0.28999999999999998</v>
      </c>
      <c r="AE24">
        <v>-24</v>
      </c>
    </row>
    <row r="25" spans="7:31">
      <c r="G25" t="s">
        <v>67</v>
      </c>
      <c r="H25" s="74">
        <v>53.61</v>
      </c>
      <c r="I25" s="47">
        <v>0</v>
      </c>
      <c r="J25" s="47">
        <v>0</v>
      </c>
      <c r="K25" s="47">
        <v>0</v>
      </c>
      <c r="L25" s="47">
        <v>0.97</v>
      </c>
      <c r="M25" s="75">
        <v>0</v>
      </c>
      <c r="N25" s="74">
        <v>0</v>
      </c>
      <c r="O25" s="47">
        <v>-28</v>
      </c>
      <c r="P25" s="47">
        <v>-81</v>
      </c>
      <c r="Q25" s="47">
        <v>-35</v>
      </c>
      <c r="R25" s="47">
        <v>0</v>
      </c>
      <c r="S25" s="75">
        <v>0</v>
      </c>
      <c r="U25" s="74"/>
      <c r="V25" s="75"/>
      <c r="W25">
        <v>52.26</v>
      </c>
      <c r="X25">
        <v>-28</v>
      </c>
      <c r="Y25">
        <v>1.06</v>
      </c>
      <c r="Z25">
        <v>-1.5</v>
      </c>
      <c r="AA25">
        <v>0.97</v>
      </c>
      <c r="AB25">
        <v>-35</v>
      </c>
      <c r="AC25">
        <v>0</v>
      </c>
      <c r="AD25">
        <v>0.28999999999999998</v>
      </c>
      <c r="AE25">
        <v>-81</v>
      </c>
    </row>
    <row r="26" spans="7:31">
      <c r="G26" t="s">
        <v>68</v>
      </c>
      <c r="H26" s="74">
        <v>1.35</v>
      </c>
      <c r="I26" s="47">
        <v>0</v>
      </c>
      <c r="J26" s="47">
        <v>36.78</v>
      </c>
      <c r="K26" s="47">
        <v>0</v>
      </c>
      <c r="L26" s="47">
        <v>0.97</v>
      </c>
      <c r="M26" s="75">
        <v>0</v>
      </c>
      <c r="N26" s="74">
        <v>-3</v>
      </c>
      <c r="O26" s="47">
        <v>-45</v>
      </c>
      <c r="P26" s="47">
        <v>0</v>
      </c>
      <c r="Q26" s="47">
        <v>-39</v>
      </c>
      <c r="R26" s="47">
        <v>0</v>
      </c>
      <c r="S26" s="75">
        <v>0</v>
      </c>
      <c r="U26" s="74"/>
      <c r="V26" s="75"/>
      <c r="W26">
        <v>-3</v>
      </c>
      <c r="X26">
        <v>-45</v>
      </c>
      <c r="Y26">
        <v>1.06</v>
      </c>
      <c r="Z26">
        <v>-1.5</v>
      </c>
      <c r="AA26">
        <v>0.97</v>
      </c>
      <c r="AB26">
        <v>-39</v>
      </c>
      <c r="AC26">
        <v>0</v>
      </c>
      <c r="AD26">
        <v>0.28999999999999998</v>
      </c>
      <c r="AE26">
        <v>36.78</v>
      </c>
    </row>
    <row r="27" spans="7:31">
      <c r="G27" t="s">
        <v>69</v>
      </c>
      <c r="H27" s="74">
        <v>92.320000000000007</v>
      </c>
      <c r="I27" s="47">
        <v>19.350000000000001</v>
      </c>
      <c r="J27" s="47">
        <v>0</v>
      </c>
      <c r="K27" s="47">
        <v>0</v>
      </c>
      <c r="L27" s="47">
        <v>0.97</v>
      </c>
      <c r="M27" s="75">
        <v>0</v>
      </c>
      <c r="N27" s="74">
        <v>0</v>
      </c>
      <c r="O27" s="47">
        <v>0</v>
      </c>
      <c r="P27" s="47">
        <v>-14</v>
      </c>
      <c r="Q27" s="47">
        <v>-39</v>
      </c>
      <c r="R27" s="47">
        <v>0</v>
      </c>
      <c r="S27" s="75">
        <v>0</v>
      </c>
      <c r="U27" s="74"/>
      <c r="V27" s="75"/>
      <c r="W27">
        <v>90.97</v>
      </c>
      <c r="X27">
        <v>19.350000000000001</v>
      </c>
      <c r="Y27">
        <v>1.06</v>
      </c>
      <c r="Z27">
        <v>-1.5</v>
      </c>
      <c r="AA27">
        <v>0.97</v>
      </c>
      <c r="AB27">
        <v>-39</v>
      </c>
      <c r="AC27">
        <v>0</v>
      </c>
      <c r="AD27">
        <v>0.28999999999999998</v>
      </c>
      <c r="AE27">
        <v>-14</v>
      </c>
    </row>
    <row r="28" spans="7:31">
      <c r="G28" t="s">
        <v>70</v>
      </c>
      <c r="H28" s="74">
        <v>69.09</v>
      </c>
      <c r="I28" s="47">
        <v>9.68</v>
      </c>
      <c r="J28" s="47">
        <v>0</v>
      </c>
      <c r="K28" s="47">
        <v>0</v>
      </c>
      <c r="L28" s="47">
        <v>0.97</v>
      </c>
      <c r="M28" s="75">
        <v>0</v>
      </c>
      <c r="N28" s="74">
        <v>0</v>
      </c>
      <c r="O28" s="47">
        <v>0</v>
      </c>
      <c r="P28" s="47">
        <v>-26</v>
      </c>
      <c r="Q28" s="47">
        <v>-39</v>
      </c>
      <c r="R28" s="47">
        <v>0</v>
      </c>
      <c r="S28" s="75">
        <v>0</v>
      </c>
      <c r="U28" s="74"/>
      <c r="V28" s="75"/>
      <c r="W28">
        <v>67.739999999999995</v>
      </c>
      <c r="X28">
        <v>9.68</v>
      </c>
      <c r="Y28">
        <v>1.06</v>
      </c>
      <c r="Z28">
        <v>-1.5</v>
      </c>
      <c r="AA28">
        <v>0.97</v>
      </c>
      <c r="AB28">
        <v>-39</v>
      </c>
      <c r="AC28">
        <v>0</v>
      </c>
      <c r="AD28">
        <v>0.28999999999999998</v>
      </c>
      <c r="AE28">
        <v>-26</v>
      </c>
    </row>
    <row r="29" spans="7:31">
      <c r="G29" t="s">
        <v>71</v>
      </c>
      <c r="H29" s="74">
        <v>41.03</v>
      </c>
      <c r="I29" s="47">
        <v>0</v>
      </c>
      <c r="J29" s="47">
        <v>0</v>
      </c>
      <c r="K29" s="47">
        <v>0</v>
      </c>
      <c r="L29" s="47">
        <v>1.94</v>
      </c>
      <c r="M29" s="75">
        <v>0</v>
      </c>
      <c r="N29" s="74">
        <v>0</v>
      </c>
      <c r="O29" s="47">
        <v>-15</v>
      </c>
      <c r="P29" s="47">
        <v>-31</v>
      </c>
      <c r="Q29" s="47">
        <v>-39</v>
      </c>
      <c r="R29" s="47">
        <v>0</v>
      </c>
      <c r="S29" s="75">
        <v>0</v>
      </c>
      <c r="U29" s="74"/>
      <c r="V29" s="75"/>
      <c r="W29">
        <v>39.68</v>
      </c>
      <c r="X29">
        <v>-15</v>
      </c>
      <c r="Y29">
        <v>1.06</v>
      </c>
      <c r="Z29">
        <v>-1.5</v>
      </c>
      <c r="AA29">
        <v>1.94</v>
      </c>
      <c r="AB29">
        <v>-39</v>
      </c>
      <c r="AC29">
        <v>0</v>
      </c>
      <c r="AD29">
        <v>0.28999999999999998</v>
      </c>
      <c r="AE29">
        <v>-31</v>
      </c>
    </row>
    <row r="30" spans="7:31">
      <c r="G30" t="s">
        <v>72</v>
      </c>
      <c r="H30" s="74">
        <v>49.74</v>
      </c>
      <c r="I30" s="47">
        <v>0</v>
      </c>
      <c r="J30" s="47">
        <v>0</v>
      </c>
      <c r="K30" s="47">
        <v>0</v>
      </c>
      <c r="L30" s="47">
        <v>1.94</v>
      </c>
      <c r="M30" s="75">
        <v>0</v>
      </c>
      <c r="N30" s="74">
        <v>0</v>
      </c>
      <c r="O30" s="47">
        <v>-18</v>
      </c>
      <c r="P30" s="47">
        <v>-35</v>
      </c>
      <c r="Q30" s="47">
        <v>-37</v>
      </c>
      <c r="R30" s="47">
        <v>0</v>
      </c>
      <c r="S30" s="75">
        <v>0</v>
      </c>
      <c r="U30" s="74"/>
      <c r="V30" s="75"/>
      <c r="W30">
        <v>48.39</v>
      </c>
      <c r="X30">
        <v>-18</v>
      </c>
      <c r="Y30">
        <v>1.06</v>
      </c>
      <c r="Z30">
        <v>-1.5</v>
      </c>
      <c r="AA30">
        <v>1.94</v>
      </c>
      <c r="AB30">
        <v>-37</v>
      </c>
      <c r="AC30">
        <v>0</v>
      </c>
      <c r="AD30">
        <v>0.28999999999999998</v>
      </c>
      <c r="AE30">
        <v>-35</v>
      </c>
    </row>
    <row r="31" spans="7:31">
      <c r="G31" t="s">
        <v>73</v>
      </c>
      <c r="H31" s="74">
        <v>9.09</v>
      </c>
      <c r="I31" s="47">
        <v>0</v>
      </c>
      <c r="J31" s="47">
        <v>0</v>
      </c>
      <c r="K31" s="47">
        <v>0</v>
      </c>
      <c r="L31" s="47">
        <v>1.94</v>
      </c>
      <c r="M31" s="75">
        <v>0</v>
      </c>
      <c r="N31" s="74">
        <v>0</v>
      </c>
      <c r="O31" s="47">
        <v>-55</v>
      </c>
      <c r="P31" s="47">
        <v>-2</v>
      </c>
      <c r="Q31" s="47">
        <v>-35</v>
      </c>
      <c r="R31" s="47">
        <v>0</v>
      </c>
      <c r="S31" s="75">
        <v>0</v>
      </c>
      <c r="U31" s="74"/>
      <c r="V31" s="75"/>
      <c r="W31">
        <v>7.74</v>
      </c>
      <c r="X31">
        <v>-55</v>
      </c>
      <c r="Y31">
        <v>1.06</v>
      </c>
      <c r="Z31">
        <v>-1.5</v>
      </c>
      <c r="AA31">
        <v>1.94</v>
      </c>
      <c r="AB31">
        <v>-35</v>
      </c>
      <c r="AC31">
        <v>0</v>
      </c>
      <c r="AD31">
        <v>0.28999999999999998</v>
      </c>
      <c r="AE31">
        <v>-2</v>
      </c>
    </row>
    <row r="32" spans="7:31">
      <c r="G32" t="s">
        <v>74</v>
      </c>
      <c r="H32" s="74">
        <v>10.06</v>
      </c>
      <c r="I32" s="47">
        <v>0</v>
      </c>
      <c r="J32" s="47">
        <v>0</v>
      </c>
      <c r="K32" s="47">
        <v>0</v>
      </c>
      <c r="L32" s="47">
        <v>1.94</v>
      </c>
      <c r="M32" s="75">
        <v>0</v>
      </c>
      <c r="N32" s="74">
        <v>0</v>
      </c>
      <c r="O32" s="47">
        <v>-40</v>
      </c>
      <c r="P32" s="47">
        <v>-158</v>
      </c>
      <c r="Q32" s="47">
        <v>-31</v>
      </c>
      <c r="R32" s="47">
        <v>0</v>
      </c>
      <c r="S32" s="75">
        <v>0</v>
      </c>
      <c r="U32" s="74"/>
      <c r="V32" s="75"/>
      <c r="W32">
        <v>8.7100000000000009</v>
      </c>
      <c r="X32">
        <v>-40</v>
      </c>
      <c r="Y32">
        <v>1.06</v>
      </c>
      <c r="Z32">
        <v>-1.5</v>
      </c>
      <c r="AA32">
        <v>1.94</v>
      </c>
      <c r="AB32">
        <v>-31</v>
      </c>
      <c r="AC32">
        <v>0</v>
      </c>
      <c r="AD32">
        <v>0.28999999999999998</v>
      </c>
      <c r="AE32">
        <v>-158</v>
      </c>
    </row>
    <row r="33" spans="7:31">
      <c r="G33" t="s">
        <v>75</v>
      </c>
      <c r="H33" s="74">
        <v>1.35</v>
      </c>
      <c r="I33" s="47">
        <v>0</v>
      </c>
      <c r="J33" s="47">
        <v>0</v>
      </c>
      <c r="K33" s="47">
        <v>0</v>
      </c>
      <c r="L33" s="47">
        <v>1.94</v>
      </c>
      <c r="M33" s="75">
        <v>0</v>
      </c>
      <c r="N33" s="74">
        <v>0</v>
      </c>
      <c r="O33" s="47">
        <v>-30</v>
      </c>
      <c r="P33" s="47">
        <v>-132</v>
      </c>
      <c r="Q33" s="47">
        <v>-31</v>
      </c>
      <c r="R33" s="47">
        <v>0</v>
      </c>
      <c r="S33" s="75">
        <v>0</v>
      </c>
      <c r="U33" s="74"/>
      <c r="V33" s="75"/>
      <c r="W33">
        <v>0</v>
      </c>
      <c r="X33">
        <v>-30</v>
      </c>
      <c r="Y33">
        <v>1.06</v>
      </c>
      <c r="Z33">
        <v>-1.5</v>
      </c>
      <c r="AA33">
        <v>1.94</v>
      </c>
      <c r="AB33">
        <v>-31</v>
      </c>
      <c r="AC33">
        <v>0</v>
      </c>
      <c r="AD33">
        <v>0.28999999999999998</v>
      </c>
      <c r="AE33">
        <v>-132</v>
      </c>
    </row>
    <row r="34" spans="7:31">
      <c r="G34" t="s">
        <v>76</v>
      </c>
      <c r="H34" s="74">
        <v>15.87</v>
      </c>
      <c r="I34" s="47">
        <v>0</v>
      </c>
      <c r="J34" s="47">
        <v>0</v>
      </c>
      <c r="K34" s="47">
        <v>0</v>
      </c>
      <c r="L34" s="47">
        <v>1.94</v>
      </c>
      <c r="M34" s="75">
        <v>0</v>
      </c>
      <c r="N34" s="74">
        <v>0</v>
      </c>
      <c r="O34" s="47">
        <v>-20</v>
      </c>
      <c r="P34" s="47">
        <v>-92</v>
      </c>
      <c r="Q34" s="47">
        <v>-31</v>
      </c>
      <c r="R34" s="47">
        <v>0</v>
      </c>
      <c r="S34" s="75">
        <v>0</v>
      </c>
      <c r="U34" s="74"/>
      <c r="V34" s="75"/>
      <c r="W34">
        <v>14.52</v>
      </c>
      <c r="X34">
        <v>-20</v>
      </c>
      <c r="Y34">
        <v>1.06</v>
      </c>
      <c r="Z34">
        <v>-1.5</v>
      </c>
      <c r="AA34">
        <v>1.94</v>
      </c>
      <c r="AB34">
        <v>-31</v>
      </c>
      <c r="AC34">
        <v>0</v>
      </c>
      <c r="AD34">
        <v>0.28999999999999998</v>
      </c>
      <c r="AE34">
        <v>-92</v>
      </c>
    </row>
    <row r="35" spans="7:31">
      <c r="G35" t="s">
        <v>77</v>
      </c>
      <c r="H35" s="74">
        <v>30.389999999999997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-11</v>
      </c>
      <c r="P35" s="47">
        <v>-92</v>
      </c>
      <c r="Q35" s="47">
        <v>-31</v>
      </c>
      <c r="R35" s="47">
        <v>0</v>
      </c>
      <c r="S35" s="75">
        <v>0</v>
      </c>
      <c r="U35" s="74"/>
      <c r="V35" s="75"/>
      <c r="W35">
        <v>29.04</v>
      </c>
      <c r="X35">
        <v>-11</v>
      </c>
      <c r="Y35">
        <v>1.06</v>
      </c>
      <c r="Z35">
        <v>-1.5</v>
      </c>
      <c r="AA35">
        <v>0</v>
      </c>
      <c r="AB35">
        <v>-31</v>
      </c>
      <c r="AC35">
        <v>0</v>
      </c>
      <c r="AD35">
        <v>0.28999999999999998</v>
      </c>
      <c r="AE35">
        <v>-92</v>
      </c>
    </row>
    <row r="36" spans="7:31">
      <c r="G36" t="s">
        <v>78</v>
      </c>
      <c r="H36" s="74">
        <v>1.35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-5</v>
      </c>
      <c r="P36" s="47">
        <v>-95</v>
      </c>
      <c r="Q36" s="47">
        <v>-31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1.06</v>
      </c>
      <c r="Z36">
        <v>-1.5</v>
      </c>
      <c r="AA36">
        <v>0</v>
      </c>
      <c r="AB36">
        <v>-31</v>
      </c>
      <c r="AC36">
        <v>0</v>
      </c>
      <c r="AD36">
        <v>0.28999999999999998</v>
      </c>
      <c r="AE36">
        <v>-95</v>
      </c>
    </row>
    <row r="37" spans="7:31">
      <c r="G37" t="s">
        <v>79</v>
      </c>
      <c r="H37" s="74">
        <v>34.26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-91</v>
      </c>
      <c r="Q37" s="47">
        <v>-32</v>
      </c>
      <c r="R37" s="47">
        <v>0</v>
      </c>
      <c r="S37" s="75">
        <v>0</v>
      </c>
      <c r="U37" s="74"/>
      <c r="V37" s="75"/>
      <c r="W37">
        <v>32.909999999999997</v>
      </c>
      <c r="X37">
        <v>0</v>
      </c>
      <c r="Y37">
        <v>1.06</v>
      </c>
      <c r="Z37">
        <v>-1.5</v>
      </c>
      <c r="AA37">
        <v>0</v>
      </c>
      <c r="AB37">
        <v>-32</v>
      </c>
      <c r="AC37">
        <v>0</v>
      </c>
      <c r="AD37">
        <v>0.28999999999999998</v>
      </c>
      <c r="AE37">
        <v>-91</v>
      </c>
    </row>
    <row r="38" spans="7:31">
      <c r="G38" t="s">
        <v>80</v>
      </c>
      <c r="H38" s="74">
        <v>13.93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-97</v>
      </c>
      <c r="Q38" s="47">
        <v>-32</v>
      </c>
      <c r="R38" s="47">
        <v>0</v>
      </c>
      <c r="S38" s="75">
        <v>0</v>
      </c>
      <c r="U38" s="74"/>
      <c r="V38" s="75"/>
      <c r="W38">
        <v>12.58</v>
      </c>
      <c r="X38">
        <v>0</v>
      </c>
      <c r="Y38">
        <v>1.06</v>
      </c>
      <c r="Z38">
        <v>-1.5</v>
      </c>
      <c r="AA38">
        <v>0</v>
      </c>
      <c r="AB38">
        <v>-32</v>
      </c>
      <c r="AC38">
        <v>0</v>
      </c>
      <c r="AD38">
        <v>0.28999999999999998</v>
      </c>
      <c r="AE38">
        <v>-97</v>
      </c>
    </row>
    <row r="39" spans="7:31">
      <c r="G39" t="s">
        <v>81</v>
      </c>
      <c r="H39" s="74">
        <v>29.419999999999998</v>
      </c>
      <c r="I39" s="47">
        <v>21.29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-95</v>
      </c>
      <c r="Q39" s="47">
        <v>-40</v>
      </c>
      <c r="R39" s="47">
        <v>0</v>
      </c>
      <c r="S39" s="75">
        <v>0</v>
      </c>
      <c r="U39" s="74"/>
      <c r="V39" s="75"/>
      <c r="W39">
        <v>28.07</v>
      </c>
      <c r="X39">
        <v>21.29</v>
      </c>
      <c r="Y39">
        <v>1.06</v>
      </c>
      <c r="Z39">
        <v>-1.5</v>
      </c>
      <c r="AA39">
        <v>0</v>
      </c>
      <c r="AB39">
        <v>-40</v>
      </c>
      <c r="AC39">
        <v>0</v>
      </c>
      <c r="AD39">
        <v>0.28999999999999998</v>
      </c>
      <c r="AE39">
        <v>-95</v>
      </c>
    </row>
    <row r="40" spans="7:31">
      <c r="G40" t="s">
        <v>82</v>
      </c>
      <c r="H40" s="74">
        <v>16.829999999999998</v>
      </c>
      <c r="I40" s="47">
        <v>19.36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-100</v>
      </c>
      <c r="Q40" s="47">
        <v>-38</v>
      </c>
      <c r="R40" s="47">
        <v>0</v>
      </c>
      <c r="S40" s="75">
        <v>0</v>
      </c>
      <c r="U40" s="74"/>
      <c r="V40" s="75"/>
      <c r="W40">
        <v>15.48</v>
      </c>
      <c r="X40">
        <v>19.36</v>
      </c>
      <c r="Y40">
        <v>1.06</v>
      </c>
      <c r="Z40">
        <v>-1.5</v>
      </c>
      <c r="AA40">
        <v>0</v>
      </c>
      <c r="AB40">
        <v>-38</v>
      </c>
      <c r="AC40">
        <v>0</v>
      </c>
      <c r="AD40">
        <v>0.28999999999999998</v>
      </c>
      <c r="AE40">
        <v>-100</v>
      </c>
    </row>
    <row r="41" spans="7:31">
      <c r="G41" t="s">
        <v>83</v>
      </c>
      <c r="H41" s="74">
        <v>1.35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-28</v>
      </c>
      <c r="O41" s="47">
        <v>0</v>
      </c>
      <c r="P41" s="47">
        <v>-62</v>
      </c>
      <c r="Q41" s="47">
        <v>-38</v>
      </c>
      <c r="R41" s="47">
        <v>-2</v>
      </c>
      <c r="S41" s="75">
        <v>0</v>
      </c>
      <c r="U41" s="74"/>
      <c r="V41" s="75"/>
      <c r="W41">
        <v>-28</v>
      </c>
      <c r="X41">
        <v>0</v>
      </c>
      <c r="Y41">
        <v>1.06</v>
      </c>
      <c r="Z41">
        <v>-1.5</v>
      </c>
      <c r="AA41">
        <v>-2</v>
      </c>
      <c r="AB41">
        <v>-38</v>
      </c>
      <c r="AC41">
        <v>0</v>
      </c>
      <c r="AD41">
        <v>0.28999999999999998</v>
      </c>
      <c r="AE41">
        <v>-62</v>
      </c>
    </row>
    <row r="42" spans="7:31">
      <c r="G42" t="s">
        <v>84</v>
      </c>
      <c r="H42" s="74">
        <v>1.35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-27</v>
      </c>
      <c r="O42" s="47">
        <v>0</v>
      </c>
      <c r="P42" s="47">
        <v>-32</v>
      </c>
      <c r="Q42" s="47">
        <v>-38</v>
      </c>
      <c r="R42" s="47">
        <v>-1</v>
      </c>
      <c r="S42" s="75">
        <v>0</v>
      </c>
      <c r="U42" s="74"/>
      <c r="V42" s="75"/>
      <c r="W42">
        <v>-27</v>
      </c>
      <c r="X42">
        <v>0</v>
      </c>
      <c r="Y42">
        <v>1.06</v>
      </c>
      <c r="Z42">
        <v>-1.5</v>
      </c>
      <c r="AA42">
        <v>-1</v>
      </c>
      <c r="AB42">
        <v>-38</v>
      </c>
      <c r="AC42">
        <v>0</v>
      </c>
      <c r="AD42">
        <v>0.28999999999999998</v>
      </c>
      <c r="AE42">
        <v>-32</v>
      </c>
    </row>
    <row r="43" spans="7:31">
      <c r="G43" t="s">
        <v>85</v>
      </c>
      <c r="H43" s="74">
        <v>1.35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-38</v>
      </c>
      <c r="O43" s="47">
        <v>-24</v>
      </c>
      <c r="P43" s="47">
        <v>-21</v>
      </c>
      <c r="Q43" s="47">
        <v>-38</v>
      </c>
      <c r="R43" s="47">
        <v>-1</v>
      </c>
      <c r="S43" s="75">
        <v>0</v>
      </c>
      <c r="U43" s="74"/>
      <c r="V43" s="75"/>
      <c r="W43">
        <v>-38</v>
      </c>
      <c r="X43">
        <v>-24</v>
      </c>
      <c r="Y43">
        <v>1.06</v>
      </c>
      <c r="Z43">
        <v>-1.5</v>
      </c>
      <c r="AA43">
        <v>-1</v>
      </c>
      <c r="AB43">
        <v>-38</v>
      </c>
      <c r="AC43">
        <v>0</v>
      </c>
      <c r="AD43">
        <v>0.28999999999999998</v>
      </c>
      <c r="AE43">
        <v>-21</v>
      </c>
    </row>
    <row r="44" spans="7:31">
      <c r="G44" t="s">
        <v>86</v>
      </c>
      <c r="H44" s="74">
        <v>1.35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-28</v>
      </c>
      <c r="O44" s="47">
        <v>-21</v>
      </c>
      <c r="P44" s="47">
        <v>-6</v>
      </c>
      <c r="Q44" s="47">
        <v>-38</v>
      </c>
      <c r="R44" s="47">
        <v>-1</v>
      </c>
      <c r="S44" s="75">
        <v>0</v>
      </c>
      <c r="U44" s="74"/>
      <c r="V44" s="75"/>
      <c r="W44">
        <v>-28</v>
      </c>
      <c r="X44">
        <v>-21</v>
      </c>
      <c r="Y44">
        <v>1.06</v>
      </c>
      <c r="Z44">
        <v>-1.5</v>
      </c>
      <c r="AA44">
        <v>-1</v>
      </c>
      <c r="AB44">
        <v>-38</v>
      </c>
      <c r="AC44">
        <v>0</v>
      </c>
      <c r="AD44">
        <v>0.28999999999999998</v>
      </c>
      <c r="AE44">
        <v>-6</v>
      </c>
    </row>
    <row r="45" spans="7:31">
      <c r="G45" t="s">
        <v>87</v>
      </c>
      <c r="H45" s="74">
        <v>3.29</v>
      </c>
      <c r="I45" s="47">
        <v>0</v>
      </c>
      <c r="J45" s="47">
        <v>30</v>
      </c>
      <c r="K45" s="47">
        <v>0</v>
      </c>
      <c r="L45" s="47">
        <v>0</v>
      </c>
      <c r="M45" s="75">
        <v>0</v>
      </c>
      <c r="N45" s="74">
        <v>0</v>
      </c>
      <c r="O45" s="47">
        <v>-32</v>
      </c>
      <c r="P45" s="47">
        <v>0</v>
      </c>
      <c r="Q45" s="47">
        <v>-38</v>
      </c>
      <c r="R45" s="47">
        <v>-3</v>
      </c>
      <c r="S45" s="75">
        <v>0</v>
      </c>
      <c r="U45" s="74"/>
      <c r="V45" s="75"/>
      <c r="W45">
        <v>1.94</v>
      </c>
      <c r="X45">
        <v>-32</v>
      </c>
      <c r="Y45">
        <v>1.06</v>
      </c>
      <c r="Z45">
        <v>-1.5</v>
      </c>
      <c r="AA45">
        <v>-3</v>
      </c>
      <c r="AB45">
        <v>-38</v>
      </c>
      <c r="AC45">
        <v>0</v>
      </c>
      <c r="AD45">
        <v>0.28999999999999998</v>
      </c>
      <c r="AE45">
        <v>30</v>
      </c>
    </row>
    <row r="46" spans="7:31">
      <c r="G46" t="s">
        <v>88</v>
      </c>
      <c r="H46" s="74">
        <v>13.93</v>
      </c>
      <c r="I46" s="47">
        <v>0</v>
      </c>
      <c r="J46" s="47">
        <v>37.75</v>
      </c>
      <c r="K46" s="47">
        <v>0</v>
      </c>
      <c r="L46" s="47">
        <v>0</v>
      </c>
      <c r="M46" s="75">
        <v>0</v>
      </c>
      <c r="N46" s="74">
        <v>0</v>
      </c>
      <c r="O46" s="47">
        <v>-35</v>
      </c>
      <c r="P46" s="47">
        <v>0</v>
      </c>
      <c r="Q46" s="47">
        <v>-38</v>
      </c>
      <c r="R46" s="47">
        <v>-4</v>
      </c>
      <c r="S46" s="75">
        <v>0</v>
      </c>
      <c r="U46" s="74"/>
      <c r="V46" s="75"/>
      <c r="W46">
        <v>12.58</v>
      </c>
      <c r="X46">
        <v>-35</v>
      </c>
      <c r="Y46">
        <v>1.06</v>
      </c>
      <c r="Z46">
        <v>-1.5</v>
      </c>
      <c r="AA46">
        <v>-4</v>
      </c>
      <c r="AB46">
        <v>-38</v>
      </c>
      <c r="AC46">
        <v>0</v>
      </c>
      <c r="AD46">
        <v>0.28999999999999998</v>
      </c>
      <c r="AE46">
        <v>37.75</v>
      </c>
    </row>
    <row r="47" spans="7:31">
      <c r="G47" t="s">
        <v>89</v>
      </c>
      <c r="H47" s="74">
        <v>22.639999999999997</v>
      </c>
      <c r="I47" s="47">
        <v>0</v>
      </c>
      <c r="J47" s="47">
        <v>66.78</v>
      </c>
      <c r="K47" s="47">
        <v>0</v>
      </c>
      <c r="L47" s="47">
        <v>0</v>
      </c>
      <c r="M47" s="75">
        <v>0</v>
      </c>
      <c r="N47" s="74">
        <v>0</v>
      </c>
      <c r="O47" s="47">
        <v>-26</v>
      </c>
      <c r="P47" s="47">
        <v>0</v>
      </c>
      <c r="Q47" s="47">
        <v>-39</v>
      </c>
      <c r="R47" s="47">
        <v>-2</v>
      </c>
      <c r="S47" s="75">
        <v>0</v>
      </c>
      <c r="U47" s="74"/>
      <c r="V47" s="75"/>
      <c r="W47">
        <v>21.29</v>
      </c>
      <c r="X47">
        <v>-26</v>
      </c>
      <c r="Y47">
        <v>1.06</v>
      </c>
      <c r="Z47">
        <v>-1.5</v>
      </c>
      <c r="AA47">
        <v>-2</v>
      </c>
      <c r="AB47">
        <v>-39</v>
      </c>
      <c r="AC47">
        <v>0</v>
      </c>
      <c r="AD47">
        <v>0.28999999999999998</v>
      </c>
      <c r="AE47">
        <v>66.78</v>
      </c>
    </row>
    <row r="48" spans="7:31">
      <c r="G48" t="s">
        <v>90</v>
      </c>
      <c r="H48" s="74">
        <v>37.15</v>
      </c>
      <c r="I48" s="47">
        <v>0</v>
      </c>
      <c r="J48" s="47">
        <v>79.36</v>
      </c>
      <c r="K48" s="47">
        <v>0</v>
      </c>
      <c r="L48" s="47">
        <v>0</v>
      </c>
      <c r="M48" s="75">
        <v>0</v>
      </c>
      <c r="N48" s="74">
        <v>0</v>
      </c>
      <c r="O48" s="47">
        <v>-24</v>
      </c>
      <c r="P48" s="47">
        <v>0</v>
      </c>
      <c r="Q48" s="47">
        <v>-39</v>
      </c>
      <c r="R48" s="47">
        <v>-3</v>
      </c>
      <c r="S48" s="75">
        <v>0</v>
      </c>
      <c r="U48" s="74"/>
      <c r="V48" s="75"/>
      <c r="W48">
        <v>35.799999999999997</v>
      </c>
      <c r="X48">
        <v>-24</v>
      </c>
      <c r="Y48">
        <v>1.06</v>
      </c>
      <c r="Z48">
        <v>-1.5</v>
      </c>
      <c r="AA48">
        <v>-3</v>
      </c>
      <c r="AB48">
        <v>-39</v>
      </c>
      <c r="AC48">
        <v>0</v>
      </c>
      <c r="AD48">
        <v>0.28999999999999998</v>
      </c>
      <c r="AE48">
        <v>79.36</v>
      </c>
    </row>
    <row r="49" spans="7:31">
      <c r="G49" t="s">
        <v>91</v>
      </c>
      <c r="H49" s="74">
        <v>25.54</v>
      </c>
      <c r="I49" s="47">
        <v>0</v>
      </c>
      <c r="J49" s="47">
        <v>91.94</v>
      </c>
      <c r="K49" s="47">
        <v>0</v>
      </c>
      <c r="L49" s="47">
        <v>0</v>
      </c>
      <c r="M49" s="75">
        <v>0</v>
      </c>
      <c r="N49" s="74">
        <v>0</v>
      </c>
      <c r="O49" s="47">
        <v>-20</v>
      </c>
      <c r="P49" s="47">
        <v>0</v>
      </c>
      <c r="Q49" s="47">
        <v>-39</v>
      </c>
      <c r="R49" s="47">
        <v>-2</v>
      </c>
      <c r="S49" s="75">
        <v>0</v>
      </c>
      <c r="U49" s="74"/>
      <c r="V49" s="75"/>
      <c r="W49">
        <v>24.19</v>
      </c>
      <c r="X49">
        <v>-20</v>
      </c>
      <c r="Y49">
        <v>1.06</v>
      </c>
      <c r="Z49">
        <v>-1.5</v>
      </c>
      <c r="AA49">
        <v>-2</v>
      </c>
      <c r="AB49">
        <v>-39</v>
      </c>
      <c r="AC49">
        <v>0</v>
      </c>
      <c r="AD49">
        <v>0.28999999999999998</v>
      </c>
      <c r="AE49">
        <v>91.94</v>
      </c>
    </row>
    <row r="50" spans="7:31">
      <c r="G50" t="s">
        <v>92</v>
      </c>
      <c r="H50" s="74">
        <v>45.86</v>
      </c>
      <c r="I50" s="47">
        <v>0</v>
      </c>
      <c r="J50" s="47">
        <v>107.42</v>
      </c>
      <c r="K50" s="47">
        <v>0</v>
      </c>
      <c r="L50" s="47">
        <v>0</v>
      </c>
      <c r="M50" s="75">
        <v>0</v>
      </c>
      <c r="N50" s="74">
        <v>0</v>
      </c>
      <c r="O50" s="47">
        <v>-38</v>
      </c>
      <c r="P50" s="47">
        <v>0</v>
      </c>
      <c r="Q50" s="47">
        <v>-39</v>
      </c>
      <c r="R50" s="47">
        <v>0</v>
      </c>
      <c r="S50" s="75">
        <v>0</v>
      </c>
      <c r="U50" s="74"/>
      <c r="V50" s="75"/>
      <c r="W50">
        <v>44.51</v>
      </c>
      <c r="X50">
        <v>-38</v>
      </c>
      <c r="Y50">
        <v>1.06</v>
      </c>
      <c r="Z50">
        <v>-1.5</v>
      </c>
      <c r="AA50">
        <v>0</v>
      </c>
      <c r="AB50">
        <v>-39</v>
      </c>
      <c r="AC50">
        <v>0</v>
      </c>
      <c r="AD50">
        <v>0.28999999999999998</v>
      </c>
      <c r="AE50">
        <v>107.42</v>
      </c>
    </row>
    <row r="51" spans="7:31">
      <c r="G51" t="s">
        <v>93</v>
      </c>
      <c r="H51" s="74">
        <v>92.31</v>
      </c>
      <c r="I51" s="47">
        <v>0</v>
      </c>
      <c r="J51" s="47">
        <v>103.55</v>
      </c>
      <c r="K51" s="47">
        <v>0</v>
      </c>
      <c r="L51" s="47">
        <v>0</v>
      </c>
      <c r="M51" s="75">
        <v>0</v>
      </c>
      <c r="N51" s="74">
        <v>0</v>
      </c>
      <c r="O51" s="47">
        <v>-11</v>
      </c>
      <c r="P51" s="47">
        <v>0</v>
      </c>
      <c r="Q51" s="47">
        <v>-37</v>
      </c>
      <c r="R51" s="47">
        <v>-1</v>
      </c>
      <c r="S51" s="75">
        <v>0</v>
      </c>
      <c r="U51" s="74"/>
      <c r="V51" s="75"/>
      <c r="W51">
        <v>90.96</v>
      </c>
      <c r="X51">
        <v>-11</v>
      </c>
      <c r="Y51">
        <v>1.06</v>
      </c>
      <c r="Z51">
        <v>-6.5</v>
      </c>
      <c r="AA51">
        <v>-1</v>
      </c>
      <c r="AB51">
        <v>-37</v>
      </c>
      <c r="AC51">
        <v>0</v>
      </c>
      <c r="AD51">
        <v>0.28999999999999998</v>
      </c>
      <c r="AE51">
        <v>103.55</v>
      </c>
    </row>
    <row r="52" spans="7:31">
      <c r="G52" t="s">
        <v>94</v>
      </c>
      <c r="H52" s="74">
        <v>98.12</v>
      </c>
      <c r="I52" s="47">
        <v>0</v>
      </c>
      <c r="J52" s="47">
        <v>110.32</v>
      </c>
      <c r="K52" s="47">
        <v>0</v>
      </c>
      <c r="L52" s="47">
        <v>0</v>
      </c>
      <c r="M52" s="75">
        <v>0</v>
      </c>
      <c r="N52" s="74">
        <v>0</v>
      </c>
      <c r="O52" s="47">
        <v>-18</v>
      </c>
      <c r="P52" s="47">
        <v>0</v>
      </c>
      <c r="Q52" s="47">
        <v>-37</v>
      </c>
      <c r="R52" s="47">
        <v>-0.5</v>
      </c>
      <c r="S52" s="75">
        <v>0</v>
      </c>
      <c r="U52" s="74"/>
      <c r="V52" s="75"/>
      <c r="W52">
        <v>96.77</v>
      </c>
      <c r="X52">
        <v>-18</v>
      </c>
      <c r="Y52">
        <v>1.06</v>
      </c>
      <c r="Z52">
        <v>-6.5</v>
      </c>
      <c r="AA52">
        <v>-0.5</v>
      </c>
      <c r="AB52">
        <v>-37</v>
      </c>
      <c r="AC52">
        <v>0</v>
      </c>
      <c r="AD52">
        <v>0.28999999999999998</v>
      </c>
      <c r="AE52">
        <v>110.32</v>
      </c>
    </row>
    <row r="53" spans="7:31">
      <c r="G53" t="s">
        <v>95</v>
      </c>
      <c r="H53" s="74">
        <v>1.35</v>
      </c>
      <c r="I53" s="47">
        <v>0</v>
      </c>
      <c r="J53" s="47">
        <v>145.16</v>
      </c>
      <c r="K53" s="47">
        <v>0</v>
      </c>
      <c r="L53" s="47">
        <v>0.97</v>
      </c>
      <c r="M53" s="75">
        <v>0</v>
      </c>
      <c r="N53" s="74">
        <v>0</v>
      </c>
      <c r="O53" s="47">
        <v>-48</v>
      </c>
      <c r="P53" s="47">
        <v>0</v>
      </c>
      <c r="Q53" s="47">
        <v>-37</v>
      </c>
      <c r="R53" s="47">
        <v>0</v>
      </c>
      <c r="S53" s="75">
        <v>0</v>
      </c>
      <c r="U53" s="74"/>
      <c r="V53" s="75"/>
      <c r="W53">
        <v>0</v>
      </c>
      <c r="X53">
        <v>-48</v>
      </c>
      <c r="Y53">
        <v>1.06</v>
      </c>
      <c r="Z53">
        <v>-6.5</v>
      </c>
      <c r="AA53">
        <v>0.97</v>
      </c>
      <c r="AB53">
        <v>-37</v>
      </c>
      <c r="AC53">
        <v>0</v>
      </c>
      <c r="AD53">
        <v>0.28999999999999998</v>
      </c>
      <c r="AE53">
        <v>145.16</v>
      </c>
    </row>
    <row r="54" spans="7:31">
      <c r="G54" t="s">
        <v>96</v>
      </c>
      <c r="H54" s="74">
        <v>11.99</v>
      </c>
      <c r="I54" s="47">
        <v>0</v>
      </c>
      <c r="J54" s="47">
        <v>113.23</v>
      </c>
      <c r="K54" s="47">
        <v>0</v>
      </c>
      <c r="L54" s="47">
        <v>0</v>
      </c>
      <c r="M54" s="75">
        <v>0</v>
      </c>
      <c r="N54" s="74">
        <v>0</v>
      </c>
      <c r="O54" s="47">
        <v>-14</v>
      </c>
      <c r="P54" s="47">
        <v>0</v>
      </c>
      <c r="Q54" s="47">
        <v>-37</v>
      </c>
      <c r="R54" s="47">
        <v>-1.5</v>
      </c>
      <c r="S54" s="75">
        <v>0</v>
      </c>
      <c r="U54" s="74"/>
      <c r="V54" s="75"/>
      <c r="W54">
        <v>10.64</v>
      </c>
      <c r="X54">
        <v>-14</v>
      </c>
      <c r="Y54">
        <v>1.06</v>
      </c>
      <c r="Z54">
        <v>-6.5</v>
      </c>
      <c r="AA54">
        <v>-1.5</v>
      </c>
      <c r="AB54">
        <v>-37</v>
      </c>
      <c r="AC54">
        <v>0</v>
      </c>
      <c r="AD54">
        <v>0.28999999999999998</v>
      </c>
      <c r="AE54">
        <v>113.23</v>
      </c>
    </row>
    <row r="55" spans="7:31">
      <c r="G55" t="s">
        <v>97</v>
      </c>
      <c r="H55" s="74">
        <v>5.2299999999999995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-30</v>
      </c>
      <c r="P55" s="47">
        <v>-7</v>
      </c>
      <c r="Q55" s="47">
        <v>-37</v>
      </c>
      <c r="R55" s="47">
        <v>-1</v>
      </c>
      <c r="S55" s="75">
        <v>0</v>
      </c>
      <c r="U55" s="74"/>
      <c r="V55" s="75"/>
      <c r="W55">
        <v>3.88</v>
      </c>
      <c r="X55">
        <v>-30</v>
      </c>
      <c r="Y55">
        <v>1.06</v>
      </c>
      <c r="Z55">
        <v>-6.5</v>
      </c>
      <c r="AA55">
        <v>-1</v>
      </c>
      <c r="AB55">
        <v>-37</v>
      </c>
      <c r="AC55">
        <v>0</v>
      </c>
      <c r="AD55">
        <v>0.28999999999999998</v>
      </c>
      <c r="AE55">
        <v>-7</v>
      </c>
    </row>
    <row r="56" spans="7:31">
      <c r="G56" t="s">
        <v>98</v>
      </c>
      <c r="H56" s="74">
        <v>12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-26</v>
      </c>
      <c r="P56" s="47">
        <v>-46</v>
      </c>
      <c r="Q56" s="47">
        <v>-37</v>
      </c>
      <c r="R56" s="47">
        <v>-2.5</v>
      </c>
      <c r="S56" s="75">
        <v>0</v>
      </c>
      <c r="U56" s="74"/>
      <c r="V56" s="75"/>
      <c r="W56">
        <v>10.65</v>
      </c>
      <c r="X56">
        <v>-26</v>
      </c>
      <c r="Y56">
        <v>1.06</v>
      </c>
      <c r="Z56">
        <v>-6.5</v>
      </c>
      <c r="AA56">
        <v>-2.5</v>
      </c>
      <c r="AB56">
        <v>-37</v>
      </c>
      <c r="AC56">
        <v>0</v>
      </c>
      <c r="AD56">
        <v>0.28999999999999998</v>
      </c>
      <c r="AE56">
        <v>-46</v>
      </c>
    </row>
    <row r="57" spans="7:31">
      <c r="G57" t="s">
        <v>99</v>
      </c>
      <c r="H57" s="74">
        <v>74.900000000000006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-12</v>
      </c>
      <c r="P57" s="47">
        <v>-43</v>
      </c>
      <c r="Q57" s="47">
        <v>-37</v>
      </c>
      <c r="R57" s="47">
        <v>0</v>
      </c>
      <c r="S57" s="75">
        <v>0</v>
      </c>
      <c r="U57" s="74"/>
      <c r="V57" s="75"/>
      <c r="W57">
        <v>73.55</v>
      </c>
      <c r="X57">
        <v>-12</v>
      </c>
      <c r="Y57">
        <v>1.06</v>
      </c>
      <c r="Z57">
        <v>-6.5</v>
      </c>
      <c r="AA57">
        <v>0</v>
      </c>
      <c r="AB57">
        <v>-37</v>
      </c>
      <c r="AC57">
        <v>0</v>
      </c>
      <c r="AD57">
        <v>0.28999999999999998</v>
      </c>
      <c r="AE57">
        <v>-43</v>
      </c>
    </row>
    <row r="58" spans="7:31">
      <c r="G58" t="s">
        <v>100</v>
      </c>
      <c r="H58" s="74">
        <v>25.54</v>
      </c>
      <c r="I58" s="47">
        <v>0</v>
      </c>
      <c r="J58" s="47">
        <v>14.52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-37</v>
      </c>
      <c r="R58" s="47">
        <v>0</v>
      </c>
      <c r="S58" s="75">
        <v>0</v>
      </c>
      <c r="U58" s="74"/>
      <c r="V58" s="75"/>
      <c r="W58">
        <v>24.19</v>
      </c>
      <c r="X58">
        <v>0</v>
      </c>
      <c r="Y58">
        <v>1.06</v>
      </c>
      <c r="Z58">
        <v>-6.5</v>
      </c>
      <c r="AA58">
        <v>0</v>
      </c>
      <c r="AB58">
        <v>-37</v>
      </c>
      <c r="AC58">
        <v>0</v>
      </c>
      <c r="AD58">
        <v>0.28999999999999998</v>
      </c>
      <c r="AE58">
        <v>14.52</v>
      </c>
    </row>
    <row r="59" spans="7:31">
      <c r="G59" t="s">
        <v>101</v>
      </c>
      <c r="H59" s="74">
        <v>45.88</v>
      </c>
      <c r="I59" s="47">
        <v>0</v>
      </c>
      <c r="J59" s="47">
        <v>36.770000000000003</v>
      </c>
      <c r="K59" s="47">
        <v>0</v>
      </c>
      <c r="L59" s="47">
        <v>0.48</v>
      </c>
      <c r="M59" s="75">
        <v>0</v>
      </c>
      <c r="N59" s="74">
        <v>0</v>
      </c>
      <c r="O59" s="47">
        <v>0</v>
      </c>
      <c r="P59" s="47">
        <v>0</v>
      </c>
      <c r="Q59" s="47">
        <v>-37</v>
      </c>
      <c r="R59" s="47">
        <v>0</v>
      </c>
      <c r="S59" s="75">
        <v>0</v>
      </c>
      <c r="U59" s="74"/>
      <c r="V59" s="75"/>
      <c r="W59">
        <v>44.53</v>
      </c>
      <c r="X59">
        <v>0</v>
      </c>
      <c r="Y59">
        <v>1.06</v>
      </c>
      <c r="Z59">
        <v>-1.5</v>
      </c>
      <c r="AA59">
        <v>0.48</v>
      </c>
      <c r="AB59">
        <v>-37</v>
      </c>
      <c r="AC59">
        <v>0</v>
      </c>
      <c r="AD59">
        <v>0.28999999999999998</v>
      </c>
      <c r="AE59">
        <v>36.770000000000003</v>
      </c>
    </row>
    <row r="60" spans="7:31">
      <c r="G60" t="s">
        <v>102</v>
      </c>
      <c r="H60" s="74">
        <v>41.99</v>
      </c>
      <c r="I60" s="47">
        <v>0</v>
      </c>
      <c r="J60" s="47">
        <v>41.62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-37</v>
      </c>
      <c r="R60" s="47">
        <v>-0.5</v>
      </c>
      <c r="S60" s="75">
        <v>0</v>
      </c>
      <c r="U60" s="74"/>
      <c r="V60" s="75"/>
      <c r="W60">
        <v>40.64</v>
      </c>
      <c r="X60">
        <v>0</v>
      </c>
      <c r="Y60">
        <v>1.06</v>
      </c>
      <c r="Z60">
        <v>-1.5</v>
      </c>
      <c r="AA60">
        <v>-0.5</v>
      </c>
      <c r="AB60">
        <v>-37</v>
      </c>
      <c r="AC60">
        <v>0</v>
      </c>
      <c r="AD60">
        <v>0.28999999999999998</v>
      </c>
      <c r="AE60">
        <v>41.62</v>
      </c>
    </row>
    <row r="61" spans="7:31">
      <c r="G61" t="s">
        <v>103</v>
      </c>
      <c r="H61" s="74">
        <v>14.9</v>
      </c>
      <c r="I61" s="47">
        <v>0</v>
      </c>
      <c r="J61" s="47">
        <v>13.55</v>
      </c>
      <c r="K61" s="47">
        <v>0</v>
      </c>
      <c r="L61" s="47">
        <v>0</v>
      </c>
      <c r="M61" s="75">
        <v>0</v>
      </c>
      <c r="N61" s="74">
        <v>0</v>
      </c>
      <c r="O61" s="47">
        <v>-10</v>
      </c>
      <c r="P61" s="47">
        <v>0</v>
      </c>
      <c r="Q61" s="47">
        <v>-39</v>
      </c>
      <c r="R61" s="47">
        <v>-2.5</v>
      </c>
      <c r="S61" s="75">
        <v>0</v>
      </c>
      <c r="U61" s="74"/>
      <c r="V61" s="75"/>
      <c r="W61">
        <v>13.55</v>
      </c>
      <c r="X61">
        <v>-10</v>
      </c>
      <c r="Y61">
        <v>1.06</v>
      </c>
      <c r="Z61">
        <v>-1.5</v>
      </c>
      <c r="AA61">
        <v>-2.5</v>
      </c>
      <c r="AB61">
        <v>-39</v>
      </c>
      <c r="AC61">
        <v>0</v>
      </c>
      <c r="AD61">
        <v>0.28999999999999998</v>
      </c>
      <c r="AE61">
        <v>13.55</v>
      </c>
    </row>
    <row r="62" spans="7:31">
      <c r="G62" t="s">
        <v>104</v>
      </c>
      <c r="H62" s="74">
        <v>19.739999999999998</v>
      </c>
      <c r="I62" s="47">
        <v>0</v>
      </c>
      <c r="J62" s="47">
        <v>8.7100000000000009</v>
      </c>
      <c r="K62" s="47">
        <v>0</v>
      </c>
      <c r="L62" s="47">
        <v>0</v>
      </c>
      <c r="M62" s="75">
        <v>0</v>
      </c>
      <c r="N62" s="74">
        <v>0</v>
      </c>
      <c r="O62" s="47">
        <v>-10</v>
      </c>
      <c r="P62" s="47">
        <v>0</v>
      </c>
      <c r="Q62" s="47">
        <v>-43</v>
      </c>
      <c r="R62" s="47">
        <v>-1</v>
      </c>
      <c r="S62" s="75">
        <v>0</v>
      </c>
      <c r="U62" s="74"/>
      <c r="V62" s="75"/>
      <c r="W62">
        <v>18.39</v>
      </c>
      <c r="X62">
        <v>-10</v>
      </c>
      <c r="Y62">
        <v>1.06</v>
      </c>
      <c r="Z62">
        <v>-1.5</v>
      </c>
      <c r="AA62">
        <v>-1</v>
      </c>
      <c r="AB62">
        <v>-43</v>
      </c>
      <c r="AC62">
        <v>0</v>
      </c>
      <c r="AD62">
        <v>0.28999999999999998</v>
      </c>
      <c r="AE62">
        <v>8.7100000000000009</v>
      </c>
    </row>
    <row r="63" spans="7:31">
      <c r="G63" t="s">
        <v>105</v>
      </c>
      <c r="H63" s="74">
        <v>20.7</v>
      </c>
      <c r="I63" s="47">
        <v>0</v>
      </c>
      <c r="J63" s="47">
        <v>36.78</v>
      </c>
      <c r="K63" s="47">
        <v>0</v>
      </c>
      <c r="L63" s="47">
        <v>0</v>
      </c>
      <c r="M63" s="75">
        <v>0</v>
      </c>
      <c r="N63" s="74">
        <v>0</v>
      </c>
      <c r="O63" s="47">
        <v>-27</v>
      </c>
      <c r="P63" s="47">
        <v>0</v>
      </c>
      <c r="Q63" s="47">
        <v>-43</v>
      </c>
      <c r="R63" s="47">
        <v>-1</v>
      </c>
      <c r="S63" s="75">
        <v>0</v>
      </c>
      <c r="U63" s="74"/>
      <c r="V63" s="75"/>
      <c r="W63">
        <v>19.350000000000001</v>
      </c>
      <c r="X63">
        <v>-27</v>
      </c>
      <c r="Y63">
        <v>1.06</v>
      </c>
      <c r="Z63">
        <v>-1.5</v>
      </c>
      <c r="AA63">
        <v>-1</v>
      </c>
      <c r="AB63">
        <v>-43</v>
      </c>
      <c r="AC63">
        <v>0</v>
      </c>
      <c r="AD63">
        <v>0.28999999999999998</v>
      </c>
      <c r="AE63">
        <v>36.78</v>
      </c>
    </row>
    <row r="64" spans="7:31">
      <c r="G64" t="s">
        <v>106</v>
      </c>
      <c r="H64" s="74">
        <v>24.569999999999997</v>
      </c>
      <c r="I64" s="47">
        <v>0</v>
      </c>
      <c r="J64" s="47">
        <v>42.59</v>
      </c>
      <c r="K64" s="47">
        <v>0</v>
      </c>
      <c r="L64" s="47">
        <v>0</v>
      </c>
      <c r="M64" s="75">
        <v>0</v>
      </c>
      <c r="N64" s="74">
        <v>0</v>
      </c>
      <c r="O64" s="47">
        <v>-25</v>
      </c>
      <c r="P64" s="47">
        <v>0</v>
      </c>
      <c r="Q64" s="47">
        <v>-43</v>
      </c>
      <c r="R64" s="47">
        <v>-1.5</v>
      </c>
      <c r="S64" s="75">
        <v>0</v>
      </c>
      <c r="U64" s="74"/>
      <c r="V64" s="75"/>
      <c r="W64">
        <v>23.22</v>
      </c>
      <c r="X64">
        <v>-25</v>
      </c>
      <c r="Y64">
        <v>1.06</v>
      </c>
      <c r="Z64">
        <v>-1.5</v>
      </c>
      <c r="AA64">
        <v>-1.5</v>
      </c>
      <c r="AB64">
        <v>-43</v>
      </c>
      <c r="AC64">
        <v>0</v>
      </c>
      <c r="AD64">
        <v>0.28999999999999998</v>
      </c>
      <c r="AE64">
        <v>42.59</v>
      </c>
    </row>
    <row r="65" spans="7:31">
      <c r="G65" t="s">
        <v>107</v>
      </c>
      <c r="H65" s="74">
        <v>15.87</v>
      </c>
      <c r="I65" s="47">
        <v>0</v>
      </c>
      <c r="J65" s="47">
        <v>43.54</v>
      </c>
      <c r="K65" s="47">
        <v>0</v>
      </c>
      <c r="L65" s="47">
        <v>0.97</v>
      </c>
      <c r="M65" s="75">
        <v>0</v>
      </c>
      <c r="N65" s="74">
        <v>0</v>
      </c>
      <c r="O65" s="47">
        <v>-15</v>
      </c>
      <c r="P65" s="47">
        <v>0</v>
      </c>
      <c r="Q65" s="47">
        <v>-43</v>
      </c>
      <c r="R65" s="47">
        <v>0</v>
      </c>
      <c r="S65" s="75">
        <v>0</v>
      </c>
      <c r="U65" s="74"/>
      <c r="V65" s="75"/>
      <c r="W65">
        <v>14.52</v>
      </c>
      <c r="X65">
        <v>-15</v>
      </c>
      <c r="Y65">
        <v>1.06</v>
      </c>
      <c r="Z65">
        <v>-1.5</v>
      </c>
      <c r="AA65">
        <v>0.97</v>
      </c>
      <c r="AB65">
        <v>-43</v>
      </c>
      <c r="AC65">
        <v>0</v>
      </c>
      <c r="AD65">
        <v>0.28999999999999998</v>
      </c>
      <c r="AE65">
        <v>43.54</v>
      </c>
    </row>
    <row r="66" spans="7:31">
      <c r="G66" t="s">
        <v>108</v>
      </c>
      <c r="H66" s="74">
        <v>17.799999999999997</v>
      </c>
      <c r="I66" s="47">
        <v>0</v>
      </c>
      <c r="J66" s="47">
        <v>50.33</v>
      </c>
      <c r="K66" s="47">
        <v>0</v>
      </c>
      <c r="L66" s="47">
        <v>2.9</v>
      </c>
      <c r="M66" s="75">
        <v>0</v>
      </c>
      <c r="N66" s="74">
        <v>0</v>
      </c>
      <c r="O66" s="47">
        <v>-8</v>
      </c>
      <c r="P66" s="47">
        <v>0</v>
      </c>
      <c r="Q66" s="47">
        <v>-44</v>
      </c>
      <c r="R66" s="47">
        <v>0</v>
      </c>
      <c r="S66" s="75">
        <v>0</v>
      </c>
      <c r="U66" s="74"/>
      <c r="V66" s="75"/>
      <c r="W66">
        <v>16.45</v>
      </c>
      <c r="X66">
        <v>-8</v>
      </c>
      <c r="Y66">
        <v>1.06</v>
      </c>
      <c r="Z66">
        <v>-1.5</v>
      </c>
      <c r="AA66">
        <v>2.9</v>
      </c>
      <c r="AB66">
        <v>-44</v>
      </c>
      <c r="AC66">
        <v>0</v>
      </c>
      <c r="AD66">
        <v>0.28999999999999998</v>
      </c>
      <c r="AE66">
        <v>50.33</v>
      </c>
    </row>
    <row r="67" spans="7:31">
      <c r="G67" t="s">
        <v>109</v>
      </c>
      <c r="H67" s="74">
        <v>28.45</v>
      </c>
      <c r="I67" s="47">
        <v>0</v>
      </c>
      <c r="J67" s="47">
        <v>40.65</v>
      </c>
      <c r="K67" s="47">
        <v>0</v>
      </c>
      <c r="L67" s="47">
        <v>1.45</v>
      </c>
      <c r="M67" s="75">
        <v>0</v>
      </c>
      <c r="N67" s="74">
        <v>0</v>
      </c>
      <c r="O67" s="47">
        <v>-22</v>
      </c>
      <c r="P67" s="47">
        <v>0</v>
      </c>
      <c r="Q67" s="47">
        <v>-44</v>
      </c>
      <c r="R67" s="47">
        <v>0</v>
      </c>
      <c r="S67" s="75">
        <v>0</v>
      </c>
      <c r="U67" s="74"/>
      <c r="V67" s="75"/>
      <c r="W67">
        <v>27.1</v>
      </c>
      <c r="X67">
        <v>-22</v>
      </c>
      <c r="Y67">
        <v>1.06</v>
      </c>
      <c r="Z67">
        <v>-1.5</v>
      </c>
      <c r="AA67">
        <v>1.45</v>
      </c>
      <c r="AB67">
        <v>-44</v>
      </c>
      <c r="AC67">
        <v>0</v>
      </c>
      <c r="AD67">
        <v>0.28999999999999998</v>
      </c>
      <c r="AE67">
        <v>40.65</v>
      </c>
    </row>
    <row r="68" spans="7:31">
      <c r="G68" t="s">
        <v>110</v>
      </c>
      <c r="H68" s="74">
        <v>29.409999999999997</v>
      </c>
      <c r="I68" s="47">
        <v>0</v>
      </c>
      <c r="J68" s="47">
        <v>35.81</v>
      </c>
      <c r="K68" s="47">
        <v>0</v>
      </c>
      <c r="L68" s="47">
        <v>1.45</v>
      </c>
      <c r="M68" s="75">
        <v>0</v>
      </c>
      <c r="N68" s="74">
        <v>0</v>
      </c>
      <c r="O68" s="47">
        <v>-10</v>
      </c>
      <c r="P68" s="47">
        <v>0</v>
      </c>
      <c r="Q68" s="47">
        <v>-44</v>
      </c>
      <c r="R68" s="47">
        <v>0</v>
      </c>
      <c r="S68" s="75">
        <v>0</v>
      </c>
      <c r="U68" s="74"/>
      <c r="V68" s="75"/>
      <c r="W68">
        <v>28.06</v>
      </c>
      <c r="X68">
        <v>-10</v>
      </c>
      <c r="Y68">
        <v>1.06</v>
      </c>
      <c r="Z68">
        <v>-1.5</v>
      </c>
      <c r="AA68">
        <v>1.45</v>
      </c>
      <c r="AB68">
        <v>-44</v>
      </c>
      <c r="AC68">
        <v>0</v>
      </c>
      <c r="AD68">
        <v>0.28999999999999998</v>
      </c>
      <c r="AE68">
        <v>35.81</v>
      </c>
    </row>
    <row r="69" spans="7:31">
      <c r="G69" t="s">
        <v>111</v>
      </c>
      <c r="H69" s="74">
        <v>94.250000000000014</v>
      </c>
      <c r="I69" s="47">
        <v>0</v>
      </c>
      <c r="J69" s="47">
        <v>54.19</v>
      </c>
      <c r="K69" s="47">
        <v>0</v>
      </c>
      <c r="L69" s="47">
        <v>3.39</v>
      </c>
      <c r="M69" s="75">
        <v>0</v>
      </c>
      <c r="N69" s="74">
        <v>0</v>
      </c>
      <c r="O69" s="47">
        <v>-10</v>
      </c>
      <c r="P69" s="47">
        <v>0</v>
      </c>
      <c r="Q69" s="47">
        <v>-46</v>
      </c>
      <c r="R69" s="47">
        <v>0</v>
      </c>
      <c r="S69" s="75">
        <v>0</v>
      </c>
      <c r="U69" s="74"/>
      <c r="V69" s="75"/>
      <c r="W69">
        <v>92.9</v>
      </c>
      <c r="X69">
        <v>-10</v>
      </c>
      <c r="Y69">
        <v>1.06</v>
      </c>
      <c r="Z69">
        <v>-1.5</v>
      </c>
      <c r="AA69">
        <v>3.39</v>
      </c>
      <c r="AB69">
        <v>-46</v>
      </c>
      <c r="AC69">
        <v>0</v>
      </c>
      <c r="AD69">
        <v>0.28999999999999998</v>
      </c>
      <c r="AE69">
        <v>54.19</v>
      </c>
    </row>
    <row r="70" spans="7:31">
      <c r="G70" t="s">
        <v>112</v>
      </c>
      <c r="H70" s="74">
        <v>97.15</v>
      </c>
      <c r="I70" s="47">
        <v>0</v>
      </c>
      <c r="J70" s="47">
        <v>60</v>
      </c>
      <c r="K70" s="47">
        <v>0</v>
      </c>
      <c r="L70" s="47">
        <v>4.26</v>
      </c>
      <c r="M70" s="75">
        <v>0</v>
      </c>
      <c r="N70" s="74">
        <v>0</v>
      </c>
      <c r="O70" s="47">
        <v>0</v>
      </c>
      <c r="P70" s="47">
        <v>0</v>
      </c>
      <c r="Q70" s="47">
        <v>-46</v>
      </c>
      <c r="R70" s="47">
        <v>0</v>
      </c>
      <c r="S70" s="75">
        <v>0</v>
      </c>
      <c r="U70" s="74"/>
      <c r="V70" s="75"/>
      <c r="W70">
        <v>95.8</v>
      </c>
      <c r="X70">
        <v>0</v>
      </c>
      <c r="Y70">
        <v>1.06</v>
      </c>
      <c r="Z70">
        <v>-1.5</v>
      </c>
      <c r="AA70">
        <v>4.26</v>
      </c>
      <c r="AB70">
        <v>-46</v>
      </c>
      <c r="AC70">
        <v>0</v>
      </c>
      <c r="AD70">
        <v>0.28999999999999998</v>
      </c>
      <c r="AE70">
        <v>60</v>
      </c>
    </row>
    <row r="71" spans="7:31">
      <c r="G71" t="s">
        <v>113</v>
      </c>
      <c r="H71" s="74">
        <v>94.250000000000014</v>
      </c>
      <c r="I71" s="47">
        <v>0</v>
      </c>
      <c r="J71" s="47">
        <v>0</v>
      </c>
      <c r="K71" s="47">
        <v>0</v>
      </c>
      <c r="L71" s="47">
        <v>4.84</v>
      </c>
      <c r="M71" s="75">
        <v>0</v>
      </c>
      <c r="N71" s="74">
        <v>0</v>
      </c>
      <c r="O71" s="47">
        <v>-20</v>
      </c>
      <c r="P71" s="47">
        <v>0</v>
      </c>
      <c r="Q71" s="47">
        <v>-48</v>
      </c>
      <c r="R71" s="47">
        <v>0</v>
      </c>
      <c r="S71" s="75">
        <v>0</v>
      </c>
      <c r="U71" s="74"/>
      <c r="V71" s="75"/>
      <c r="W71">
        <v>92.9</v>
      </c>
      <c r="X71">
        <v>-20</v>
      </c>
      <c r="Y71">
        <v>1.06</v>
      </c>
      <c r="Z71">
        <v>-1.5</v>
      </c>
      <c r="AA71">
        <v>4.84</v>
      </c>
      <c r="AB71">
        <v>-48</v>
      </c>
      <c r="AC71">
        <v>0</v>
      </c>
      <c r="AD71">
        <v>0.28999999999999998</v>
      </c>
      <c r="AE71">
        <v>0</v>
      </c>
    </row>
    <row r="72" spans="7:31">
      <c r="G72" t="s">
        <v>114</v>
      </c>
      <c r="H72" s="74">
        <v>109.73</v>
      </c>
      <c r="I72" s="47">
        <v>0</v>
      </c>
      <c r="J72" s="47">
        <v>0</v>
      </c>
      <c r="K72" s="47">
        <v>0</v>
      </c>
      <c r="L72" s="47">
        <v>5.81</v>
      </c>
      <c r="M72" s="75">
        <v>0</v>
      </c>
      <c r="N72" s="74">
        <v>0</v>
      </c>
      <c r="O72" s="47">
        <v>0</v>
      </c>
      <c r="P72" s="47">
        <v>-70</v>
      </c>
      <c r="Q72" s="47">
        <v>-48</v>
      </c>
      <c r="R72" s="47">
        <v>0</v>
      </c>
      <c r="S72" s="75">
        <v>0</v>
      </c>
      <c r="U72" s="74"/>
      <c r="V72" s="75"/>
      <c r="W72">
        <v>108.38</v>
      </c>
      <c r="X72">
        <v>0</v>
      </c>
      <c r="Y72">
        <v>1.06</v>
      </c>
      <c r="Z72">
        <v>-1.5</v>
      </c>
      <c r="AA72">
        <v>5.81</v>
      </c>
      <c r="AB72">
        <v>-48</v>
      </c>
      <c r="AC72">
        <v>0</v>
      </c>
      <c r="AD72">
        <v>0.28999999999999998</v>
      </c>
      <c r="AE72">
        <v>-70</v>
      </c>
    </row>
    <row r="73" spans="7:31">
      <c r="G73" t="s">
        <v>115</v>
      </c>
      <c r="H73" s="74">
        <v>68.12</v>
      </c>
      <c r="I73" s="47">
        <v>0</v>
      </c>
      <c r="J73" s="47">
        <v>0</v>
      </c>
      <c r="K73" s="47">
        <v>0</v>
      </c>
      <c r="L73" s="47">
        <v>5.81</v>
      </c>
      <c r="M73" s="75">
        <v>0</v>
      </c>
      <c r="N73" s="74">
        <v>0</v>
      </c>
      <c r="O73" s="47">
        <v>0</v>
      </c>
      <c r="P73" s="47">
        <v>-70</v>
      </c>
      <c r="Q73" s="47">
        <v>-48</v>
      </c>
      <c r="R73" s="47">
        <v>0</v>
      </c>
      <c r="S73" s="75">
        <v>0</v>
      </c>
      <c r="U73" s="74"/>
      <c r="V73" s="75"/>
      <c r="W73">
        <v>66.77</v>
      </c>
      <c r="X73">
        <v>0</v>
      </c>
      <c r="Y73">
        <v>1.06</v>
      </c>
      <c r="Z73">
        <v>-1.5</v>
      </c>
      <c r="AA73">
        <v>5.81</v>
      </c>
      <c r="AB73">
        <v>-48</v>
      </c>
      <c r="AC73">
        <v>0</v>
      </c>
      <c r="AD73">
        <v>0.28999999999999998</v>
      </c>
      <c r="AE73">
        <v>-70</v>
      </c>
    </row>
    <row r="74" spans="7:31">
      <c r="G74" t="s">
        <v>116</v>
      </c>
      <c r="H74" s="74">
        <v>78.77000000000001</v>
      </c>
      <c r="I74" s="47">
        <v>0</v>
      </c>
      <c r="J74" s="47">
        <v>9.68</v>
      </c>
      <c r="K74" s="47">
        <v>0</v>
      </c>
      <c r="L74" s="47">
        <v>6.77</v>
      </c>
      <c r="M74" s="75">
        <v>0</v>
      </c>
      <c r="N74" s="74">
        <v>0</v>
      </c>
      <c r="O74" s="47">
        <v>0</v>
      </c>
      <c r="P74" s="47">
        <v>0</v>
      </c>
      <c r="Q74" s="47">
        <v>-52</v>
      </c>
      <c r="R74" s="47">
        <v>0</v>
      </c>
      <c r="S74" s="75">
        <v>0</v>
      </c>
      <c r="U74" s="74"/>
      <c r="V74" s="75"/>
      <c r="W74">
        <v>77.42</v>
      </c>
      <c r="X74">
        <v>0</v>
      </c>
      <c r="Y74">
        <v>1.06</v>
      </c>
      <c r="Z74">
        <v>-1.5</v>
      </c>
      <c r="AA74">
        <v>6.77</v>
      </c>
      <c r="AB74">
        <v>-52</v>
      </c>
      <c r="AC74">
        <v>0</v>
      </c>
      <c r="AD74">
        <v>0.28999999999999998</v>
      </c>
      <c r="AE74">
        <v>9.68</v>
      </c>
    </row>
    <row r="75" spans="7:31">
      <c r="G75" t="s">
        <v>117</v>
      </c>
      <c r="H75" s="74">
        <v>32.32</v>
      </c>
      <c r="I75" s="47">
        <v>0</v>
      </c>
      <c r="J75" s="47">
        <v>0</v>
      </c>
      <c r="K75" s="47">
        <v>0</v>
      </c>
      <c r="L75" s="47">
        <v>5.81</v>
      </c>
      <c r="M75" s="75">
        <v>0</v>
      </c>
      <c r="N75" s="74">
        <v>0</v>
      </c>
      <c r="O75" s="47">
        <v>0</v>
      </c>
      <c r="P75" s="47">
        <v>0</v>
      </c>
      <c r="Q75" s="47">
        <v>-48</v>
      </c>
      <c r="R75" s="47">
        <v>0</v>
      </c>
      <c r="S75" s="75">
        <v>0</v>
      </c>
      <c r="U75" s="74"/>
      <c r="V75" s="75"/>
      <c r="W75">
        <v>30.97</v>
      </c>
      <c r="X75">
        <v>0</v>
      </c>
      <c r="Y75">
        <v>1.06</v>
      </c>
      <c r="Z75">
        <v>-1.5</v>
      </c>
      <c r="AA75">
        <v>5.81</v>
      </c>
      <c r="AB75">
        <v>-48</v>
      </c>
      <c r="AC75">
        <v>0</v>
      </c>
      <c r="AD75">
        <v>0.28999999999999998</v>
      </c>
      <c r="AE75">
        <v>0</v>
      </c>
    </row>
    <row r="76" spans="7:31">
      <c r="G76" t="s">
        <v>118</v>
      </c>
      <c r="H76" s="74">
        <v>30.68</v>
      </c>
      <c r="I76" s="47">
        <v>0</v>
      </c>
      <c r="J76" s="47">
        <v>0</v>
      </c>
      <c r="K76" s="47">
        <v>0</v>
      </c>
      <c r="L76" s="47">
        <v>6.77</v>
      </c>
      <c r="M76" s="75">
        <v>0</v>
      </c>
      <c r="N76" s="74">
        <v>0</v>
      </c>
      <c r="O76" s="47">
        <v>0</v>
      </c>
      <c r="P76" s="47">
        <v>-10</v>
      </c>
      <c r="Q76" s="47">
        <v>-55</v>
      </c>
      <c r="R76" s="47">
        <v>0</v>
      </c>
      <c r="S76" s="75">
        <v>0</v>
      </c>
      <c r="U76" s="74"/>
      <c r="V76" s="75"/>
      <c r="W76">
        <v>30</v>
      </c>
      <c r="X76">
        <v>0</v>
      </c>
      <c r="Y76">
        <v>0.39</v>
      </c>
      <c r="Z76">
        <v>-1.5</v>
      </c>
      <c r="AA76">
        <v>6.77</v>
      </c>
      <c r="AB76">
        <v>-55</v>
      </c>
      <c r="AC76">
        <v>0</v>
      </c>
      <c r="AD76">
        <v>0.28999999999999998</v>
      </c>
      <c r="AE76">
        <v>-10</v>
      </c>
    </row>
    <row r="77" spans="7:31">
      <c r="G77" t="s">
        <v>119</v>
      </c>
      <c r="H77" s="74">
        <v>64.55</v>
      </c>
      <c r="I77" s="47">
        <v>0</v>
      </c>
      <c r="J77" s="47">
        <v>33.869999999999997</v>
      </c>
      <c r="K77" s="47">
        <v>0</v>
      </c>
      <c r="L77" s="47">
        <v>6.77</v>
      </c>
      <c r="M77" s="75">
        <v>0</v>
      </c>
      <c r="N77" s="74">
        <v>0</v>
      </c>
      <c r="O77" s="47">
        <v>0</v>
      </c>
      <c r="P77" s="47">
        <v>0</v>
      </c>
      <c r="Q77" s="47">
        <v>-60</v>
      </c>
      <c r="R77" s="47">
        <v>0</v>
      </c>
      <c r="S77" s="75">
        <v>0</v>
      </c>
      <c r="U77" s="74"/>
      <c r="V77" s="75"/>
      <c r="W77">
        <v>63.87</v>
      </c>
      <c r="X77">
        <v>0</v>
      </c>
      <c r="Y77">
        <v>0.39</v>
      </c>
      <c r="Z77">
        <v>-1.5</v>
      </c>
      <c r="AA77">
        <v>6.77</v>
      </c>
      <c r="AB77">
        <v>-60</v>
      </c>
      <c r="AC77">
        <v>0</v>
      </c>
      <c r="AD77">
        <v>0.28999999999999998</v>
      </c>
      <c r="AE77">
        <v>33.869999999999997</v>
      </c>
    </row>
    <row r="78" spans="7:31">
      <c r="G78" t="s">
        <v>120</v>
      </c>
      <c r="H78" s="74">
        <v>56.81</v>
      </c>
      <c r="I78" s="47">
        <v>0</v>
      </c>
      <c r="J78" s="47">
        <v>33.869999999999997</v>
      </c>
      <c r="K78" s="47">
        <v>0</v>
      </c>
      <c r="L78" s="47">
        <v>7.74</v>
      </c>
      <c r="M78" s="75">
        <v>0</v>
      </c>
      <c r="N78" s="74">
        <v>0</v>
      </c>
      <c r="O78" s="47">
        <v>0</v>
      </c>
      <c r="P78" s="47">
        <v>0</v>
      </c>
      <c r="Q78" s="47">
        <v>-60</v>
      </c>
      <c r="R78" s="47">
        <v>0</v>
      </c>
      <c r="S78" s="75">
        <v>0</v>
      </c>
      <c r="U78" s="74"/>
      <c r="V78" s="75"/>
      <c r="W78">
        <v>56.13</v>
      </c>
      <c r="X78">
        <v>0</v>
      </c>
      <c r="Y78">
        <v>0.39</v>
      </c>
      <c r="Z78">
        <v>-1.5</v>
      </c>
      <c r="AA78">
        <v>7.74</v>
      </c>
      <c r="AB78">
        <v>-60</v>
      </c>
      <c r="AC78">
        <v>0</v>
      </c>
      <c r="AD78">
        <v>0.28999999999999998</v>
      </c>
      <c r="AE78">
        <v>33.869999999999997</v>
      </c>
    </row>
    <row r="79" spans="7:31">
      <c r="G79" t="s">
        <v>121</v>
      </c>
      <c r="H79" s="74">
        <v>0.67999999999999994</v>
      </c>
      <c r="I79" s="47">
        <v>0</v>
      </c>
      <c r="J79" s="47">
        <v>0</v>
      </c>
      <c r="K79" s="47">
        <v>0</v>
      </c>
      <c r="L79" s="47">
        <v>7.74</v>
      </c>
      <c r="M79" s="75">
        <v>0</v>
      </c>
      <c r="N79" s="74">
        <v>0</v>
      </c>
      <c r="O79" s="47">
        <v>-70</v>
      </c>
      <c r="P79" s="47">
        <v>-60</v>
      </c>
      <c r="Q79" s="47">
        <v>-60</v>
      </c>
      <c r="R79" s="47">
        <v>0</v>
      </c>
      <c r="S79" s="75">
        <v>0</v>
      </c>
      <c r="U79" s="74"/>
      <c r="V79" s="75"/>
      <c r="W79">
        <v>0</v>
      </c>
      <c r="X79">
        <v>-70</v>
      </c>
      <c r="Y79">
        <v>0.39</v>
      </c>
      <c r="Z79">
        <v>-1.5</v>
      </c>
      <c r="AA79">
        <v>7.74</v>
      </c>
      <c r="AB79">
        <v>-60</v>
      </c>
      <c r="AC79">
        <v>0</v>
      </c>
      <c r="AD79">
        <v>0.28999999999999998</v>
      </c>
      <c r="AE79">
        <v>-60</v>
      </c>
    </row>
    <row r="80" spans="7:31">
      <c r="G80" t="s">
        <v>122</v>
      </c>
      <c r="H80" s="74">
        <v>0.67999999999999994</v>
      </c>
      <c r="I80" s="47">
        <v>0</v>
      </c>
      <c r="J80" s="47">
        <v>0</v>
      </c>
      <c r="K80" s="47">
        <v>0</v>
      </c>
      <c r="L80" s="47">
        <v>8.7100000000000009</v>
      </c>
      <c r="M80" s="75">
        <v>0.57999999999999996</v>
      </c>
      <c r="N80" s="74">
        <v>0</v>
      </c>
      <c r="O80" s="47">
        <v>-70</v>
      </c>
      <c r="P80" s="47">
        <v>-90</v>
      </c>
      <c r="Q80" s="47">
        <v>-60</v>
      </c>
      <c r="R80" s="47">
        <v>0</v>
      </c>
      <c r="S80" s="75">
        <v>0</v>
      </c>
      <c r="U80" s="74"/>
      <c r="V80" s="75"/>
      <c r="W80">
        <v>0</v>
      </c>
      <c r="X80">
        <v>-70</v>
      </c>
      <c r="Y80">
        <v>0.39</v>
      </c>
      <c r="Z80">
        <v>-1.5</v>
      </c>
      <c r="AA80">
        <v>8.7100000000000009</v>
      </c>
      <c r="AB80">
        <v>-60</v>
      </c>
      <c r="AC80">
        <v>0.57999999999999996</v>
      </c>
      <c r="AD80">
        <v>0.28999999999999998</v>
      </c>
      <c r="AE80">
        <v>-90</v>
      </c>
    </row>
    <row r="81" spans="7:31">
      <c r="G81" t="s">
        <v>123</v>
      </c>
      <c r="H81" s="74">
        <v>79.06</v>
      </c>
      <c r="I81" s="47">
        <v>0</v>
      </c>
      <c r="J81" s="47">
        <v>0</v>
      </c>
      <c r="K81" s="47">
        <v>0</v>
      </c>
      <c r="L81" s="47">
        <v>8.7100000000000009</v>
      </c>
      <c r="M81" s="75">
        <v>0.39</v>
      </c>
      <c r="N81" s="74">
        <v>0</v>
      </c>
      <c r="O81" s="47">
        <v>-30</v>
      </c>
      <c r="P81" s="47">
        <v>-55</v>
      </c>
      <c r="Q81" s="47">
        <v>-60</v>
      </c>
      <c r="R81" s="47">
        <v>0</v>
      </c>
      <c r="S81" s="75">
        <v>0</v>
      </c>
      <c r="U81" s="74"/>
      <c r="V81" s="75"/>
      <c r="W81">
        <v>78.38</v>
      </c>
      <c r="X81">
        <v>-30</v>
      </c>
      <c r="Y81">
        <v>0.39</v>
      </c>
      <c r="Z81">
        <v>-1.5</v>
      </c>
      <c r="AA81">
        <v>8.7100000000000009</v>
      </c>
      <c r="AB81">
        <v>-60</v>
      </c>
      <c r="AC81">
        <v>0.39</v>
      </c>
      <c r="AD81">
        <v>0.28999999999999998</v>
      </c>
      <c r="AE81">
        <v>-55</v>
      </c>
    </row>
    <row r="82" spans="7:31">
      <c r="G82" t="s">
        <v>124</v>
      </c>
      <c r="H82" s="74">
        <v>81</v>
      </c>
      <c r="I82" s="47">
        <v>0</v>
      </c>
      <c r="J82" s="47">
        <v>0</v>
      </c>
      <c r="K82" s="47">
        <v>0</v>
      </c>
      <c r="L82" s="47">
        <v>8.7100000000000009</v>
      </c>
      <c r="M82" s="75">
        <v>0.19</v>
      </c>
      <c r="N82" s="74">
        <v>0</v>
      </c>
      <c r="O82" s="47">
        <v>-32</v>
      </c>
      <c r="P82" s="47">
        <v>-50</v>
      </c>
      <c r="Q82" s="47">
        <v>-55</v>
      </c>
      <c r="R82" s="47">
        <v>0</v>
      </c>
      <c r="S82" s="75">
        <v>0</v>
      </c>
      <c r="U82" s="74"/>
      <c r="V82" s="75"/>
      <c r="W82">
        <v>80.319999999999993</v>
      </c>
      <c r="X82">
        <v>-32</v>
      </c>
      <c r="Y82">
        <v>0.39</v>
      </c>
      <c r="Z82">
        <v>-1.5</v>
      </c>
      <c r="AA82">
        <v>8.7100000000000009</v>
      </c>
      <c r="AB82">
        <v>-55</v>
      </c>
      <c r="AC82">
        <v>0.19</v>
      </c>
      <c r="AD82">
        <v>0.28999999999999998</v>
      </c>
      <c r="AE82">
        <v>-50</v>
      </c>
    </row>
    <row r="83" spans="7:31">
      <c r="G83" t="s">
        <v>125</v>
      </c>
      <c r="H83" s="74">
        <v>66.48</v>
      </c>
      <c r="I83" s="47">
        <v>0</v>
      </c>
      <c r="J83" s="47">
        <v>0</v>
      </c>
      <c r="K83" s="47">
        <v>0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-35</v>
      </c>
      <c r="Q83" s="47">
        <v>-55</v>
      </c>
      <c r="R83" s="47">
        <v>0</v>
      </c>
      <c r="S83" s="75">
        <v>0</v>
      </c>
      <c r="U83" s="74"/>
      <c r="V83" s="75"/>
      <c r="W83">
        <v>65.8</v>
      </c>
      <c r="X83">
        <v>0</v>
      </c>
      <c r="Y83">
        <v>0.39</v>
      </c>
      <c r="Z83">
        <v>-1.5</v>
      </c>
      <c r="AA83">
        <v>8.7100000000000009</v>
      </c>
      <c r="AB83">
        <v>-55</v>
      </c>
      <c r="AC83">
        <v>0</v>
      </c>
      <c r="AD83">
        <v>0.28999999999999998</v>
      </c>
      <c r="AE83">
        <v>-35</v>
      </c>
    </row>
    <row r="84" spans="7:31">
      <c r="G84" t="s">
        <v>126</v>
      </c>
      <c r="H84" s="74">
        <v>68.42</v>
      </c>
      <c r="I84" s="47">
        <v>0</v>
      </c>
      <c r="J84" s="47">
        <v>0</v>
      </c>
      <c r="K84" s="47">
        <v>0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-31</v>
      </c>
      <c r="Q84" s="47">
        <v>-55</v>
      </c>
      <c r="R84" s="47">
        <v>0</v>
      </c>
      <c r="S84" s="75">
        <v>0</v>
      </c>
      <c r="U84" s="74"/>
      <c r="V84" s="75"/>
      <c r="W84">
        <v>67.739999999999995</v>
      </c>
      <c r="X84">
        <v>0</v>
      </c>
      <c r="Y84">
        <v>0.39</v>
      </c>
      <c r="Z84">
        <v>-1.5</v>
      </c>
      <c r="AA84">
        <v>8.7100000000000009</v>
      </c>
      <c r="AB84">
        <v>-55</v>
      </c>
      <c r="AC84">
        <v>0</v>
      </c>
      <c r="AD84">
        <v>0.28999999999999998</v>
      </c>
      <c r="AE84">
        <v>-31</v>
      </c>
    </row>
    <row r="85" spans="7:31">
      <c r="G85" t="s">
        <v>127</v>
      </c>
      <c r="H85" s="74">
        <v>67.160000000000011</v>
      </c>
      <c r="I85" s="47">
        <v>0</v>
      </c>
      <c r="J85" s="47">
        <v>0</v>
      </c>
      <c r="K85" s="47">
        <v>0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-23</v>
      </c>
      <c r="Q85" s="47">
        <v>-52</v>
      </c>
      <c r="R85" s="47">
        <v>0</v>
      </c>
      <c r="S85" s="75">
        <v>0</v>
      </c>
      <c r="U85" s="74"/>
      <c r="V85" s="75"/>
      <c r="W85">
        <v>65.81</v>
      </c>
      <c r="X85">
        <v>0</v>
      </c>
      <c r="Y85">
        <v>1.06</v>
      </c>
      <c r="Z85">
        <v>-1.5</v>
      </c>
      <c r="AA85">
        <v>8.7100000000000009</v>
      </c>
      <c r="AB85">
        <v>-52</v>
      </c>
      <c r="AC85">
        <v>0</v>
      </c>
      <c r="AD85">
        <v>0.28999999999999998</v>
      </c>
      <c r="AE85">
        <v>-23</v>
      </c>
    </row>
    <row r="86" spans="7:31">
      <c r="G86" t="s">
        <v>128</v>
      </c>
      <c r="H86" s="74">
        <v>72.960000000000008</v>
      </c>
      <c r="I86" s="47">
        <v>0</v>
      </c>
      <c r="J86" s="47">
        <v>0</v>
      </c>
      <c r="K86" s="47">
        <v>0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-8</v>
      </c>
      <c r="Q86" s="47">
        <v>-51</v>
      </c>
      <c r="R86" s="47">
        <v>0</v>
      </c>
      <c r="S86" s="75">
        <v>0</v>
      </c>
      <c r="U86" s="74"/>
      <c r="V86" s="75"/>
      <c r="W86">
        <v>71.61</v>
      </c>
      <c r="X86">
        <v>0</v>
      </c>
      <c r="Y86">
        <v>1.06</v>
      </c>
      <c r="Z86">
        <v>-1.5</v>
      </c>
      <c r="AA86">
        <v>8.7100000000000009</v>
      </c>
      <c r="AB86">
        <v>-51</v>
      </c>
      <c r="AC86">
        <v>0</v>
      </c>
      <c r="AD86">
        <v>0.28999999999999998</v>
      </c>
      <c r="AE86">
        <v>-8</v>
      </c>
    </row>
    <row r="87" spans="7:31">
      <c r="G87" t="s">
        <v>129</v>
      </c>
      <c r="H87" s="74">
        <v>40.06</v>
      </c>
      <c r="I87" s="47">
        <v>0</v>
      </c>
      <c r="J87" s="47">
        <v>0</v>
      </c>
      <c r="K87" s="47">
        <v>0</v>
      </c>
      <c r="L87" s="47">
        <v>8.7100000000000009</v>
      </c>
      <c r="M87" s="75">
        <v>0.87</v>
      </c>
      <c r="N87" s="74">
        <v>0</v>
      </c>
      <c r="O87" s="47">
        <v>0</v>
      </c>
      <c r="P87" s="47">
        <v>-40</v>
      </c>
      <c r="Q87" s="47">
        <v>-51</v>
      </c>
      <c r="R87" s="47">
        <v>0</v>
      </c>
      <c r="S87" s="75">
        <v>0</v>
      </c>
      <c r="U87" s="74"/>
      <c r="V87" s="75"/>
      <c r="W87">
        <v>38.71</v>
      </c>
      <c r="X87">
        <v>0</v>
      </c>
      <c r="Y87">
        <v>1.06</v>
      </c>
      <c r="Z87">
        <v>-1.5</v>
      </c>
      <c r="AA87">
        <v>8.7100000000000009</v>
      </c>
      <c r="AB87">
        <v>-51</v>
      </c>
      <c r="AC87">
        <v>0.87</v>
      </c>
      <c r="AD87">
        <v>0.28999999999999998</v>
      </c>
      <c r="AE87">
        <v>-40</v>
      </c>
    </row>
    <row r="88" spans="7:31">
      <c r="G88" t="s">
        <v>130</v>
      </c>
      <c r="H88" s="74">
        <v>1.35</v>
      </c>
      <c r="I88" s="47">
        <v>0</v>
      </c>
      <c r="J88" s="47">
        <v>0</v>
      </c>
      <c r="K88" s="47">
        <v>0</v>
      </c>
      <c r="L88" s="47">
        <v>7.74</v>
      </c>
      <c r="M88" s="75">
        <v>9.8800000000000008</v>
      </c>
      <c r="N88" s="74">
        <v>0</v>
      </c>
      <c r="O88" s="47">
        <v>0</v>
      </c>
      <c r="P88" s="47">
        <v>-40</v>
      </c>
      <c r="Q88" s="47">
        <v>-51</v>
      </c>
      <c r="R88" s="47">
        <v>0</v>
      </c>
      <c r="S88" s="75">
        <v>0</v>
      </c>
      <c r="U88" s="74"/>
      <c r="V88" s="75"/>
      <c r="W88">
        <v>0</v>
      </c>
      <c r="X88">
        <v>0</v>
      </c>
      <c r="Y88">
        <v>1.06</v>
      </c>
      <c r="Z88">
        <v>-1.5</v>
      </c>
      <c r="AA88">
        <v>7.74</v>
      </c>
      <c r="AB88">
        <v>-51</v>
      </c>
      <c r="AC88">
        <v>9.8800000000000008</v>
      </c>
      <c r="AD88">
        <v>0.28999999999999998</v>
      </c>
      <c r="AE88">
        <v>-40</v>
      </c>
    </row>
    <row r="89" spans="7:31">
      <c r="G89" t="s">
        <v>131</v>
      </c>
      <c r="H89" s="74">
        <v>1.35</v>
      </c>
      <c r="I89" s="47">
        <v>0</v>
      </c>
      <c r="J89" s="47">
        <v>0</v>
      </c>
      <c r="K89" s="47">
        <v>0</v>
      </c>
      <c r="L89" s="47">
        <v>7.74</v>
      </c>
      <c r="M89" s="75">
        <v>1.55</v>
      </c>
      <c r="N89" s="74">
        <v>-73</v>
      </c>
      <c r="O89" s="47">
        <v>0</v>
      </c>
      <c r="P89" s="47">
        <v>-45</v>
      </c>
      <c r="Q89" s="47">
        <v>-51</v>
      </c>
      <c r="R89" s="47">
        <v>0</v>
      </c>
      <c r="S89" s="75">
        <v>0</v>
      </c>
      <c r="U89" s="74"/>
      <c r="V89" s="75"/>
      <c r="W89">
        <v>-73</v>
      </c>
      <c r="X89">
        <v>0</v>
      </c>
      <c r="Y89">
        <v>1.06</v>
      </c>
      <c r="Z89">
        <v>-1.5</v>
      </c>
      <c r="AA89">
        <v>7.74</v>
      </c>
      <c r="AB89">
        <v>-51</v>
      </c>
      <c r="AC89">
        <v>1.55</v>
      </c>
      <c r="AD89">
        <v>0.28999999999999998</v>
      </c>
      <c r="AE89">
        <v>-45</v>
      </c>
    </row>
    <row r="90" spans="7:31">
      <c r="G90" t="s">
        <v>132</v>
      </c>
      <c r="H90" s="74">
        <v>1.35</v>
      </c>
      <c r="I90" s="47">
        <v>0</v>
      </c>
      <c r="J90" s="47">
        <v>0</v>
      </c>
      <c r="K90" s="47">
        <v>0</v>
      </c>
      <c r="L90" s="47">
        <v>7.75</v>
      </c>
      <c r="M90" s="75">
        <v>0</v>
      </c>
      <c r="N90" s="74">
        <v>-77</v>
      </c>
      <c r="O90" s="47">
        <v>0</v>
      </c>
      <c r="P90" s="47">
        <v>-45</v>
      </c>
      <c r="Q90" s="47">
        <v>-52</v>
      </c>
      <c r="R90" s="47">
        <v>0</v>
      </c>
      <c r="S90" s="75">
        <v>0</v>
      </c>
      <c r="U90" s="74"/>
      <c r="V90" s="75"/>
      <c r="W90">
        <v>-77</v>
      </c>
      <c r="X90">
        <v>0</v>
      </c>
      <c r="Y90">
        <v>1.06</v>
      </c>
      <c r="Z90">
        <v>-1.5</v>
      </c>
      <c r="AA90">
        <v>7.75</v>
      </c>
      <c r="AB90">
        <v>-52</v>
      </c>
      <c r="AC90">
        <v>0</v>
      </c>
      <c r="AD90">
        <v>0.28999999999999998</v>
      </c>
      <c r="AE90">
        <v>-45</v>
      </c>
    </row>
    <row r="91" spans="7:31">
      <c r="G91" t="s">
        <v>133</v>
      </c>
      <c r="H91" s="74">
        <v>260.70000000000005</v>
      </c>
      <c r="I91" s="47">
        <v>0</v>
      </c>
      <c r="J91" s="47">
        <v>0</v>
      </c>
      <c r="K91" s="47">
        <v>0</v>
      </c>
      <c r="L91" s="47">
        <v>7.74</v>
      </c>
      <c r="M91" s="75">
        <v>0</v>
      </c>
      <c r="N91" s="74">
        <v>0</v>
      </c>
      <c r="O91" s="47">
        <v>0</v>
      </c>
      <c r="P91" s="47">
        <v>-50</v>
      </c>
      <c r="Q91" s="47">
        <v>-55</v>
      </c>
      <c r="R91" s="47">
        <v>0</v>
      </c>
      <c r="S91" s="75">
        <v>0</v>
      </c>
      <c r="U91" s="74"/>
      <c r="V91" s="75"/>
      <c r="W91">
        <v>259.35000000000002</v>
      </c>
      <c r="X91">
        <v>0</v>
      </c>
      <c r="Y91">
        <v>1.06</v>
      </c>
      <c r="Z91">
        <v>-1.5</v>
      </c>
      <c r="AA91">
        <v>7.74</v>
      </c>
      <c r="AB91">
        <v>-55</v>
      </c>
      <c r="AC91">
        <v>0</v>
      </c>
      <c r="AD91">
        <v>0.28999999999999998</v>
      </c>
      <c r="AE91">
        <v>-50</v>
      </c>
    </row>
    <row r="92" spans="7:31">
      <c r="G92" t="s">
        <v>134</v>
      </c>
      <c r="H92" s="74">
        <v>242.31</v>
      </c>
      <c r="I92" s="47">
        <v>0</v>
      </c>
      <c r="J92" s="47">
        <v>0</v>
      </c>
      <c r="K92" s="47">
        <v>0</v>
      </c>
      <c r="L92" s="47">
        <v>7.74</v>
      </c>
      <c r="M92" s="75">
        <v>0</v>
      </c>
      <c r="N92" s="74">
        <v>0</v>
      </c>
      <c r="O92" s="47">
        <v>0</v>
      </c>
      <c r="P92" s="47">
        <v>-50</v>
      </c>
      <c r="Q92" s="47">
        <v>-55</v>
      </c>
      <c r="R92" s="47">
        <v>0</v>
      </c>
      <c r="S92" s="75">
        <v>0</v>
      </c>
      <c r="U92" s="74"/>
      <c r="V92" s="75"/>
      <c r="W92">
        <v>240.96</v>
      </c>
      <c r="X92">
        <v>0</v>
      </c>
      <c r="Y92">
        <v>1.06</v>
      </c>
      <c r="Z92">
        <v>-1.5</v>
      </c>
      <c r="AA92">
        <v>7.74</v>
      </c>
      <c r="AB92">
        <v>-55</v>
      </c>
      <c r="AC92">
        <v>0</v>
      </c>
      <c r="AD92">
        <v>0.28999999999999998</v>
      </c>
      <c r="AE92">
        <v>-50</v>
      </c>
    </row>
    <row r="93" spans="7:31">
      <c r="G93" t="s">
        <v>135</v>
      </c>
      <c r="H93" s="74">
        <v>254.9</v>
      </c>
      <c r="I93" s="47">
        <v>11.61</v>
      </c>
      <c r="J93" s="47">
        <v>0</v>
      </c>
      <c r="K93" s="47">
        <v>0</v>
      </c>
      <c r="L93" s="47">
        <v>6.77</v>
      </c>
      <c r="M93" s="75">
        <v>0</v>
      </c>
      <c r="N93" s="74">
        <v>0</v>
      </c>
      <c r="O93" s="47">
        <v>0</v>
      </c>
      <c r="P93" s="47">
        <v>-65</v>
      </c>
      <c r="Q93" s="47">
        <v>-55</v>
      </c>
      <c r="R93" s="47">
        <v>0</v>
      </c>
      <c r="S93" s="75">
        <v>0</v>
      </c>
      <c r="U93" s="74"/>
      <c r="V93" s="75"/>
      <c r="W93">
        <v>253.55</v>
      </c>
      <c r="X93">
        <v>11.61</v>
      </c>
      <c r="Y93">
        <v>1.06</v>
      </c>
      <c r="Z93">
        <v>-1.5</v>
      </c>
      <c r="AA93">
        <v>6.77</v>
      </c>
      <c r="AB93">
        <v>-55</v>
      </c>
      <c r="AC93">
        <v>0</v>
      </c>
      <c r="AD93">
        <v>0.28999999999999998</v>
      </c>
      <c r="AE93">
        <v>-65</v>
      </c>
    </row>
    <row r="94" spans="7:31">
      <c r="G94" t="s">
        <v>136</v>
      </c>
      <c r="H94" s="74">
        <v>264.57000000000005</v>
      </c>
      <c r="I94" s="47">
        <v>9.68</v>
      </c>
      <c r="J94" s="47">
        <v>0</v>
      </c>
      <c r="K94" s="47">
        <v>0</v>
      </c>
      <c r="L94" s="47">
        <v>6.77</v>
      </c>
      <c r="M94" s="75">
        <v>0</v>
      </c>
      <c r="N94" s="74">
        <v>0</v>
      </c>
      <c r="O94" s="47">
        <v>0</v>
      </c>
      <c r="P94" s="47">
        <v>-60</v>
      </c>
      <c r="Q94" s="47">
        <v>-55</v>
      </c>
      <c r="R94" s="47">
        <v>0</v>
      </c>
      <c r="S94" s="75">
        <v>0</v>
      </c>
      <c r="U94" s="74"/>
      <c r="V94" s="75"/>
      <c r="W94">
        <v>263.22000000000003</v>
      </c>
      <c r="X94">
        <v>9.68</v>
      </c>
      <c r="Y94">
        <v>1.06</v>
      </c>
      <c r="Z94">
        <v>-1.5</v>
      </c>
      <c r="AA94">
        <v>6.77</v>
      </c>
      <c r="AB94">
        <v>-55</v>
      </c>
      <c r="AC94">
        <v>0</v>
      </c>
      <c r="AD94">
        <v>0.28999999999999998</v>
      </c>
      <c r="AE94">
        <v>-60</v>
      </c>
    </row>
    <row r="95" spans="7:31">
      <c r="G95" t="s">
        <v>137</v>
      </c>
      <c r="H95" s="74">
        <v>295.54000000000002</v>
      </c>
      <c r="I95" s="47">
        <v>9.68</v>
      </c>
      <c r="J95" s="47">
        <v>0</v>
      </c>
      <c r="K95" s="47">
        <v>0</v>
      </c>
      <c r="L95" s="47">
        <v>6.77</v>
      </c>
      <c r="M95" s="75">
        <v>0</v>
      </c>
      <c r="N95" s="74">
        <v>0</v>
      </c>
      <c r="O95" s="47">
        <v>0</v>
      </c>
      <c r="P95" s="47">
        <v>-56</v>
      </c>
      <c r="Q95" s="47">
        <v>-50</v>
      </c>
      <c r="R95" s="47">
        <v>0</v>
      </c>
      <c r="S95" s="75">
        <v>0</v>
      </c>
      <c r="U95" s="74"/>
      <c r="V95" s="75"/>
      <c r="W95">
        <v>294.19</v>
      </c>
      <c r="X95">
        <v>9.68</v>
      </c>
      <c r="Y95">
        <v>1.06</v>
      </c>
      <c r="Z95">
        <v>-1.5</v>
      </c>
      <c r="AA95">
        <v>6.77</v>
      </c>
      <c r="AB95">
        <v>-50</v>
      </c>
      <c r="AC95">
        <v>0</v>
      </c>
      <c r="AD95">
        <v>0.28999999999999998</v>
      </c>
      <c r="AE95">
        <v>-56</v>
      </c>
    </row>
    <row r="96" spans="7:31">
      <c r="G96" t="s">
        <v>138</v>
      </c>
      <c r="H96" s="74">
        <v>313.92</v>
      </c>
      <c r="I96" s="47">
        <v>14.52</v>
      </c>
      <c r="J96" s="47">
        <v>0</v>
      </c>
      <c r="K96" s="47">
        <v>0</v>
      </c>
      <c r="L96" s="47">
        <v>6.77</v>
      </c>
      <c r="M96" s="75">
        <v>0</v>
      </c>
      <c r="N96" s="74">
        <v>0</v>
      </c>
      <c r="O96" s="47">
        <v>0</v>
      </c>
      <c r="P96" s="47">
        <v>-40</v>
      </c>
      <c r="Q96" s="47">
        <v>-47</v>
      </c>
      <c r="R96" s="47">
        <v>0</v>
      </c>
      <c r="S96" s="75">
        <v>0</v>
      </c>
      <c r="U96" s="74"/>
      <c r="V96" s="75"/>
      <c r="W96">
        <v>312.57</v>
      </c>
      <c r="X96">
        <v>14.52</v>
      </c>
      <c r="Y96">
        <v>1.06</v>
      </c>
      <c r="Z96">
        <v>-1.5</v>
      </c>
      <c r="AA96">
        <v>6.77</v>
      </c>
      <c r="AB96">
        <v>-47</v>
      </c>
      <c r="AC96">
        <v>0</v>
      </c>
      <c r="AD96">
        <v>0.28999999999999998</v>
      </c>
      <c r="AE96">
        <v>-40</v>
      </c>
    </row>
    <row r="97" spans="1:83">
      <c r="G97" t="s">
        <v>139</v>
      </c>
      <c r="H97" s="74">
        <v>319.73</v>
      </c>
      <c r="I97" s="47">
        <v>29.03</v>
      </c>
      <c r="J97" s="47">
        <v>0</v>
      </c>
      <c r="K97" s="47">
        <v>0</v>
      </c>
      <c r="L97" s="47">
        <v>5.81</v>
      </c>
      <c r="M97" s="75">
        <v>0</v>
      </c>
      <c r="N97" s="74">
        <v>0</v>
      </c>
      <c r="O97" s="47">
        <v>0</v>
      </c>
      <c r="P97" s="47">
        <v>-42</v>
      </c>
      <c r="Q97" s="47">
        <v>-46</v>
      </c>
      <c r="R97" s="47">
        <v>0</v>
      </c>
      <c r="S97" s="75">
        <v>0</v>
      </c>
      <c r="U97" s="74"/>
      <c r="V97" s="75"/>
      <c r="W97">
        <v>318.38</v>
      </c>
      <c r="X97">
        <v>29.03</v>
      </c>
      <c r="Y97">
        <v>1.06</v>
      </c>
      <c r="Z97">
        <v>-1.5</v>
      </c>
      <c r="AA97">
        <v>5.81</v>
      </c>
      <c r="AB97">
        <v>-46</v>
      </c>
      <c r="AC97">
        <v>0</v>
      </c>
      <c r="AD97">
        <v>0.28999999999999998</v>
      </c>
      <c r="AE97">
        <v>-42</v>
      </c>
    </row>
    <row r="98" spans="1:83">
      <c r="G98" t="s">
        <v>140</v>
      </c>
      <c r="H98" s="74">
        <v>313.92</v>
      </c>
      <c r="I98" s="47">
        <v>38.71</v>
      </c>
      <c r="J98" s="47">
        <v>0</v>
      </c>
      <c r="K98" s="47">
        <v>0</v>
      </c>
      <c r="L98" s="47">
        <v>5.81</v>
      </c>
      <c r="M98" s="75">
        <v>0</v>
      </c>
      <c r="N98" s="74">
        <v>0</v>
      </c>
      <c r="O98" s="47">
        <v>0</v>
      </c>
      <c r="P98" s="47">
        <v>-49</v>
      </c>
      <c r="Q98" s="47">
        <v>-46</v>
      </c>
      <c r="R98" s="47">
        <v>0</v>
      </c>
      <c r="S98" s="75">
        <v>0</v>
      </c>
      <c r="U98" s="74"/>
      <c r="V98" s="75"/>
      <c r="W98">
        <v>312.57</v>
      </c>
      <c r="X98">
        <v>38.71</v>
      </c>
      <c r="Y98">
        <v>1.06</v>
      </c>
      <c r="Z98">
        <v>-1.5</v>
      </c>
      <c r="AA98">
        <v>5.81</v>
      </c>
      <c r="AB98">
        <v>-46</v>
      </c>
      <c r="AC98">
        <v>0</v>
      </c>
      <c r="AD98">
        <v>0.28999999999999998</v>
      </c>
      <c r="AE98">
        <v>-49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1.6578899999999999</v>
      </c>
      <c r="I99" s="70">
        <f t="shared" ref="I99:BQ99" si="1">SUM(I3:I98)/4000</f>
        <v>9.7742500000000024E-2</v>
      </c>
      <c r="J99" s="70">
        <f t="shared" si="1"/>
        <v>0.3721124999999999</v>
      </c>
      <c r="K99" s="70">
        <f t="shared" si="1"/>
        <v>0</v>
      </c>
      <c r="L99" s="70">
        <f t="shared" si="1"/>
        <v>5.9377500000000027E-2</v>
      </c>
      <c r="M99" s="70">
        <f t="shared" si="1"/>
        <v>3.3650000000000004E-3</v>
      </c>
      <c r="N99" s="69">
        <f t="shared" si="1"/>
        <v>-6.8500000000000005E-2</v>
      </c>
      <c r="O99" s="70">
        <f t="shared" si="1"/>
        <v>-0.26374999999999998</v>
      </c>
      <c r="P99" s="70">
        <f t="shared" si="1"/>
        <v>-0.79549999999999998</v>
      </c>
      <c r="Q99" s="70">
        <f t="shared" si="1"/>
        <v>-1.0017499999999999</v>
      </c>
      <c r="R99" s="70">
        <f t="shared" si="1"/>
        <v>-8.0000000000000002E-3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1.5584974999999999</v>
      </c>
      <c r="X99">
        <f t="shared" si="1"/>
        <v>-0.16600750000000003</v>
      </c>
      <c r="Y99">
        <f t="shared" si="1"/>
        <v>2.393250000000003E-2</v>
      </c>
      <c r="Z99">
        <f t="shared" si="1"/>
        <v>-4.5999999999999999E-2</v>
      </c>
      <c r="AA99">
        <f t="shared" si="1"/>
        <v>5.1377500000000034E-2</v>
      </c>
      <c r="AB99">
        <f t="shared" si="1"/>
        <v>-1.0017499999999999</v>
      </c>
      <c r="AC99">
        <f t="shared" si="1"/>
        <v>3.3650000000000004E-3</v>
      </c>
      <c r="AD99">
        <f t="shared" si="1"/>
        <v>6.9599999999999862E-3</v>
      </c>
      <c r="AE99">
        <f t="shared" si="1"/>
        <v>-0.42338750000000003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2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593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U3" s="74"/>
      <c r="V3" s="75"/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</v>
      </c>
      <c r="X4">
        <v>0</v>
      </c>
    </row>
    <row r="5" spans="1:24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0.35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</v>
      </c>
      <c r="X5">
        <v>0.35</v>
      </c>
    </row>
    <row r="6" spans="1:24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</v>
      </c>
      <c r="X6">
        <v>0</v>
      </c>
    </row>
    <row r="7" spans="1:24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-5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3.85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-5</v>
      </c>
      <c r="X39">
        <v>3.85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</v>
      </c>
      <c r="X40">
        <v>5.4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6.83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-5</v>
      </c>
      <c r="X41">
        <v>6.83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4.63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</v>
      </c>
      <c r="X42">
        <v>4.63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5.16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-5</v>
      </c>
      <c r="X43">
        <v>5.16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4.96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-5</v>
      </c>
      <c r="X44">
        <v>4.96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3.91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-5</v>
      </c>
      <c r="X45">
        <v>3.91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3.26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-5</v>
      </c>
      <c r="X46">
        <v>3.26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3.74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-5</v>
      </c>
      <c r="X47">
        <v>3.74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3.76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-5</v>
      </c>
      <c r="X48">
        <v>3.76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1.84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-5</v>
      </c>
      <c r="X49">
        <v>1.84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4.45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-5</v>
      </c>
      <c r="X50">
        <v>4.45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5.52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5.52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10.55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10.55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5.71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5.71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8.61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8.61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8.9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8.52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8.52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8.81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8.81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7.06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7.06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8.7100000000000009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-5</v>
      </c>
      <c r="X59">
        <v>8.7100000000000009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11.52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-5</v>
      </c>
      <c r="X60">
        <v>11.52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11.42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-5</v>
      </c>
      <c r="X61">
        <v>11.42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8.42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-5</v>
      </c>
      <c r="X62">
        <v>8.42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2.62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-5</v>
      </c>
      <c r="X63">
        <v>2.62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1.33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-5</v>
      </c>
      <c r="X64">
        <v>1.33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9.68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</v>
      </c>
      <c r="X69">
        <v>9.68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9.1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</v>
      </c>
      <c r="X70">
        <v>9.1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</v>
      </c>
      <c r="X71">
        <v>12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12.19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</v>
      </c>
      <c r="X72">
        <v>12.19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10.64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</v>
      </c>
      <c r="X73">
        <v>10.64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9.1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</v>
      </c>
      <c r="X74">
        <v>9.1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9.8699999999999992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</v>
      </c>
      <c r="X75">
        <v>9.8699999999999992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3.46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</v>
      </c>
      <c r="X76">
        <v>3.46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0.27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</v>
      </c>
      <c r="X77">
        <v>0.27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5.90375E-2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-0.11</v>
      </c>
      <c r="X99">
        <f t="shared" si="1"/>
        <v>5.90375E-2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45564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10.638599999999999</v>
      </c>
      <c r="E3">
        <f>GT_NG!P3</f>
        <v>15.250000000000002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1089.5049529392977</v>
      </c>
      <c r="P3" s="37">
        <v>118.67548298698334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40.010000000000005</v>
      </c>
      <c r="U3" s="38">
        <f>SUMPRODUCT(LTA!J3:AN3,LTA!J$102:AN$102,LTA!J$103:AN$103)</f>
        <v>67.180000000000007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349.96000000000004</v>
      </c>
      <c r="AB3" s="76">
        <f>-STOA!N3</f>
        <v>0</v>
      </c>
      <c r="AC3">
        <f>SUMIF(B3:AB3,"&gt;0")*$AC$2-SUMIF(B3:AB3,"&lt;0")*($AC$2/(1-$AC$2))+SUMIF(AI3:AR3,"&gt;0")*$AC$2-SUMIF(AI3:AR3,"&lt;0")*($AC$2/(1-$AC$2))</f>
        <v>16.348239901780758</v>
      </c>
      <c r="AD3">
        <f>SUM(B3:AB3,AI3:AV3)-AC3</f>
        <v>1929.8707960245004</v>
      </c>
      <c r="AE3">
        <f>'IDT-1'!B3</f>
        <v>219</v>
      </c>
      <c r="AF3" s="25"/>
      <c r="AG3">
        <f>SUM(AD3:AF3)</f>
        <v>2148.8707960245001</v>
      </c>
      <c r="AI3" s="35">
        <f>PXIL!H3</f>
        <v>0</v>
      </c>
      <c r="AJ3" s="35">
        <f>PXIL!N3</f>
        <v>0</v>
      </c>
      <c r="AK3" s="35">
        <f>RTM_IEX!H3</f>
        <v>73.930000000000007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10.638599999999999</v>
      </c>
      <c r="E4">
        <f>GT_NG!P4</f>
        <v>15.250000000000002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1083.7309903703863</v>
      </c>
      <c r="P4" s="37">
        <v>118.67548298698334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39.67</v>
      </c>
      <c r="U4" s="38">
        <f>SUMPRODUCT(LTA!J4:AN4,LTA!J$102:AN$102,LTA!J$103:AN$103)</f>
        <v>68.180000000000007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349.96000000000004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16.337790616201904</v>
      </c>
      <c r="AD4">
        <f t="shared" ref="AD4:AD67" si="1">SUM(B4:AB4,AI4:AV4)-AC4</f>
        <v>1928.6372827411678</v>
      </c>
      <c r="AE4">
        <f>'IDT-1'!B4</f>
        <v>195</v>
      </c>
      <c r="AF4" s="25"/>
      <c r="AG4">
        <f t="shared" ref="AG4:AG67" si="2">SUM(AD4:AF4)</f>
        <v>2123.6372827411678</v>
      </c>
      <c r="AI4" s="35">
        <f>PXIL!H4</f>
        <v>0</v>
      </c>
      <c r="AJ4" s="35">
        <f>PXIL!N4</f>
        <v>0</v>
      </c>
      <c r="AK4" s="35">
        <f>RTM_IEX!H4</f>
        <v>77.800000000000011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10.638599999999999</v>
      </c>
      <c r="E5">
        <f>GT_NG!P5</f>
        <v>15.250000000000002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99.609999999999985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1069.3675392995983</v>
      </c>
      <c r="P5" s="37">
        <v>118.67548298698334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39.67</v>
      </c>
      <c r="U5" s="38">
        <f>SUMPRODUCT(LTA!J5:AN5,LTA!J$102:AN$102,LTA!J$103:AN$103)</f>
        <v>68.98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349.96000000000004</v>
      </c>
      <c r="AB5" s="76">
        <f>-STOA!N5</f>
        <v>0</v>
      </c>
      <c r="AC5">
        <f t="shared" si="0"/>
        <v>16.451497627207285</v>
      </c>
      <c r="AD5">
        <f t="shared" si="1"/>
        <v>1942.0601246593744</v>
      </c>
      <c r="AE5">
        <f>'IDT-1'!B5</f>
        <v>161</v>
      </c>
      <c r="AF5" s="25"/>
      <c r="AG5">
        <f t="shared" si="2"/>
        <v>2103.0601246593742</v>
      </c>
      <c r="AI5" s="35">
        <f>PXIL!H5</f>
        <v>0</v>
      </c>
      <c r="AJ5" s="35">
        <f>PXIL!N5</f>
        <v>0</v>
      </c>
      <c r="AK5" s="35">
        <f>RTM_IEX!H5</f>
        <v>104.9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10.638599999999999</v>
      </c>
      <c r="E6">
        <f>GT_NG!P6</f>
        <v>15.250000000000002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99.609999999999985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1056.5838284009683</v>
      </c>
      <c r="P6" s="37">
        <v>118.67548298698334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39</v>
      </c>
      <c r="U6" s="38">
        <f>SUMPRODUCT(LTA!J6:AN6,LTA!J$102:AN$102,LTA!J$103:AN$103)</f>
        <v>69.98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349.96000000000004</v>
      </c>
      <c r="AB6" s="76">
        <f>-STOA!N6</f>
        <v>0</v>
      </c>
      <c r="AC6">
        <f t="shared" si="0"/>
        <v>16.346886455658794</v>
      </c>
      <c r="AD6">
        <f t="shared" si="1"/>
        <v>1929.711024932293</v>
      </c>
      <c r="AE6">
        <f>'IDT-1'!B6</f>
        <v>139</v>
      </c>
      <c r="AF6" s="25"/>
      <c r="AG6">
        <f t="shared" si="2"/>
        <v>2068.7110249322932</v>
      </c>
      <c r="AI6" s="35">
        <f>PXIL!H6</f>
        <v>0</v>
      </c>
      <c r="AJ6" s="35">
        <f>PXIL!N6</f>
        <v>0</v>
      </c>
      <c r="AK6" s="35">
        <f>RTM_IEX!H6</f>
        <v>104.9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10.638599999999999</v>
      </c>
      <c r="E7">
        <f>GT_NG!P7</f>
        <v>15.250000000000002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1076.9849896724947</v>
      </c>
      <c r="P7" s="37">
        <v>118.67548298698334</v>
      </c>
      <c r="Q7" s="37">
        <v>38.340000000000003</v>
      </c>
      <c r="R7" s="39">
        <v>0</v>
      </c>
      <c r="S7" s="39">
        <v>0</v>
      </c>
      <c r="T7" s="38">
        <f>SUMPRODUCT(LTA!J7:AN7,LTA!J$101:AN$101,LTA!J$103:AN$103)</f>
        <v>39</v>
      </c>
      <c r="U7" s="38">
        <f>SUMPRODUCT(LTA!J7:AN7,LTA!J$102:AN$102,LTA!J$103:AN$103)</f>
        <v>69.78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349.77000000000004</v>
      </c>
      <c r="AB7" s="76">
        <f>-STOA!N7</f>
        <v>0</v>
      </c>
      <c r="AC7">
        <f t="shared" si="0"/>
        <v>16.514980210339615</v>
      </c>
      <c r="AD7">
        <f t="shared" si="1"/>
        <v>1949.5540924491384</v>
      </c>
      <c r="AE7">
        <f>'IDT-1'!B7</f>
        <v>107</v>
      </c>
      <c r="AF7" s="25"/>
      <c r="AG7">
        <f t="shared" si="2"/>
        <v>2056.5540924491384</v>
      </c>
      <c r="AI7" s="35">
        <f>PXIL!H7</f>
        <v>0</v>
      </c>
      <c r="AJ7" s="35">
        <f>PXIL!N7</f>
        <v>0</v>
      </c>
      <c r="AK7" s="35">
        <f>RTM_IEX!H7</f>
        <v>104.9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10.638599999999999</v>
      </c>
      <c r="E8">
        <f>GT_NG!P8</f>
        <v>15.250000000000002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1077.0449896724947</v>
      </c>
      <c r="P8" s="37">
        <v>118.67479428020002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38.67</v>
      </c>
      <c r="U8" s="38">
        <f>SUMPRODUCT(LTA!J8:AN8,LTA!J$102:AN$102,LTA!J$103:AN$103)</f>
        <v>69.78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349.77000000000004</v>
      </c>
      <c r="AB8" s="76">
        <f>-STOA!N8</f>
        <v>0</v>
      </c>
      <c r="AC8">
        <f t="shared" si="0"/>
        <v>16.545214425202634</v>
      </c>
      <c r="AD8">
        <f t="shared" si="1"/>
        <v>1953.1231695274921</v>
      </c>
      <c r="AE8">
        <f>'IDT-1'!B8</f>
        <v>74</v>
      </c>
      <c r="AF8" s="25"/>
      <c r="AG8">
        <f t="shared" si="2"/>
        <v>2027.1231695274921</v>
      </c>
      <c r="AI8" s="35">
        <f>PXIL!H8</f>
        <v>0</v>
      </c>
      <c r="AJ8" s="35">
        <f>PXIL!N8</f>
        <v>0</v>
      </c>
      <c r="AK8" s="35">
        <f>RTM_IEX!H8</f>
        <v>108.77000000000001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10.638599999999999</v>
      </c>
      <c r="E9">
        <f>GT_NG!P9</f>
        <v>15.250000000000002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1067.8955862938021</v>
      </c>
      <c r="P9" s="37">
        <v>118.67479428020002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37.989999999999995</v>
      </c>
      <c r="U9" s="38">
        <f>SUMPRODUCT(LTA!J9:AN9,LTA!J$102:AN$102,LTA!J$103:AN$103)</f>
        <v>68.27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349.77000000000004</v>
      </c>
      <c r="AB9" s="76">
        <f>-STOA!N9</f>
        <v>0</v>
      </c>
      <c r="AC9">
        <f t="shared" si="0"/>
        <v>16.636947436821615</v>
      </c>
      <c r="AD9">
        <f t="shared" si="1"/>
        <v>1963.9520331371805</v>
      </c>
      <c r="AE9">
        <f>'IDT-1'!B9</f>
        <v>46</v>
      </c>
      <c r="AF9" s="25"/>
      <c r="AG9">
        <f t="shared" si="2"/>
        <v>2009.9520331371805</v>
      </c>
      <c r="AI9" s="35">
        <f>PXIL!H9</f>
        <v>0</v>
      </c>
      <c r="AJ9" s="35">
        <f>PXIL!N9</f>
        <v>0</v>
      </c>
      <c r="AK9" s="35">
        <f>RTM_IEX!H9</f>
        <v>131.03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10.638599999999999</v>
      </c>
      <c r="E10">
        <f>GT_NG!P10</f>
        <v>15.66666666666667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1067.3278135950864</v>
      </c>
      <c r="P10" s="37">
        <v>118.68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37.659999999999997</v>
      </c>
      <c r="U10" s="38">
        <f>SUMPRODUCT(LTA!J10:AN10,LTA!J$102:AN$102,LTA!J$103:AN$103)</f>
        <v>68.27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349.77000000000004</v>
      </c>
      <c r="AB10" s="76">
        <f>-STOA!N10</f>
        <v>0</v>
      </c>
      <c r="AC10">
        <f t="shared" si="0"/>
        <v>16.632949874198726</v>
      </c>
      <c r="AD10">
        <f t="shared" si="1"/>
        <v>1963.4801303875545</v>
      </c>
      <c r="AE10">
        <f>'IDT-1'!B10</f>
        <v>12</v>
      </c>
      <c r="AF10" s="25"/>
      <c r="AG10">
        <f t="shared" si="2"/>
        <v>1975.4801303875545</v>
      </c>
      <c r="AI10" s="35">
        <f>PXIL!H10</f>
        <v>0</v>
      </c>
      <c r="AJ10" s="35">
        <f>PXIL!N10</f>
        <v>0</v>
      </c>
      <c r="AK10" s="35">
        <f>RTM_IEX!H10</f>
        <v>131.03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10.638599999999999</v>
      </c>
      <c r="E11">
        <f>GT_NG!P11</f>
        <v>15.66666666666667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1069.5685095780166</v>
      </c>
      <c r="P11" s="37">
        <v>118.68</v>
      </c>
      <c r="Q11" s="37">
        <v>38.39</v>
      </c>
      <c r="R11" s="39">
        <v>0</v>
      </c>
      <c r="S11" s="39">
        <v>0</v>
      </c>
      <c r="T11" s="38">
        <f>SUMPRODUCT(LTA!J11:AN11,LTA!J$101:AN$101,LTA!J$103:AN$103)</f>
        <v>37.659999999999997</v>
      </c>
      <c r="U11" s="38">
        <f>SUMPRODUCT(LTA!J11:AN11,LTA!J$102:AN$102,LTA!J$103:AN$103)</f>
        <v>69.27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349.77000000000004</v>
      </c>
      <c r="AB11" s="76">
        <f>-STOA!N11</f>
        <v>0</v>
      </c>
      <c r="AC11">
        <f t="shared" si="0"/>
        <v>16.611703720455338</v>
      </c>
      <c r="AD11">
        <f t="shared" si="1"/>
        <v>1960.972072524228</v>
      </c>
      <c r="AE11">
        <f>'IDT-1'!B11</f>
        <v>0</v>
      </c>
      <c r="AF11" s="25"/>
      <c r="AG11">
        <f t="shared" si="2"/>
        <v>1960.972072524228</v>
      </c>
      <c r="AI11" s="35">
        <f>PXIL!H11</f>
        <v>0</v>
      </c>
      <c r="AJ11" s="35">
        <f>PXIL!N11</f>
        <v>0</v>
      </c>
      <c r="AK11" s="35">
        <f>RTM_IEX!H11</f>
        <v>125.21000000000001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10.638599999999999</v>
      </c>
      <c r="E12">
        <f>GT_NG!P12</f>
        <v>15.66666666666667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1070.1041150777523</v>
      </c>
      <c r="P12" s="37">
        <v>118.68</v>
      </c>
      <c r="Q12" s="37">
        <v>38.39</v>
      </c>
      <c r="R12" s="39">
        <v>0</v>
      </c>
      <c r="S12" s="39">
        <v>0</v>
      </c>
      <c r="T12" s="38">
        <f>SUMPRODUCT(LTA!J12:AN12,LTA!J$101:AN$101,LTA!J$103:AN$103)</f>
        <v>37.33</v>
      </c>
      <c r="U12" s="38">
        <f>SUMPRODUCT(LTA!J12:AN12,LTA!J$102:AN$102,LTA!J$103:AN$103)</f>
        <v>69.77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349.77000000000004</v>
      </c>
      <c r="AB12" s="76">
        <f>-STOA!N12</f>
        <v>0</v>
      </c>
      <c r="AC12">
        <f t="shared" si="0"/>
        <v>16.43073080665312</v>
      </c>
      <c r="AD12">
        <f t="shared" si="1"/>
        <v>1939.608650937766</v>
      </c>
      <c r="AE12">
        <f>'IDT-1'!B12</f>
        <v>0</v>
      </c>
      <c r="AF12" s="25"/>
      <c r="AG12">
        <f t="shared" si="2"/>
        <v>1939.608650937766</v>
      </c>
      <c r="AI12" s="35">
        <f>PXIL!H12</f>
        <v>0</v>
      </c>
      <c r="AJ12" s="35">
        <f>PXIL!N12</f>
        <v>0</v>
      </c>
      <c r="AK12" s="35">
        <f>RTM_IEX!H12</f>
        <v>102.96000000000001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10.638599999999999</v>
      </c>
      <c r="E13">
        <f>GT_NG!P13</f>
        <v>15.66666666666667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1059.6641491629764</v>
      </c>
      <c r="P13" s="37">
        <v>118.68</v>
      </c>
      <c r="Q13" s="37">
        <v>38.39</v>
      </c>
      <c r="R13" s="39">
        <v>0</v>
      </c>
      <c r="S13" s="39">
        <v>0</v>
      </c>
      <c r="T13" s="38">
        <f>SUMPRODUCT(LTA!J13:AN13,LTA!J$101:AN$101,LTA!J$103:AN$103)</f>
        <v>31.66</v>
      </c>
      <c r="U13" s="38">
        <f>SUMPRODUCT(LTA!J13:AN13,LTA!J$102:AN$102,LTA!J$103:AN$103)</f>
        <v>61.769999999999996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349.77000000000004</v>
      </c>
      <c r="AB13" s="76">
        <f>-STOA!N13</f>
        <v>0</v>
      </c>
      <c r="AC13">
        <f t="shared" si="0"/>
        <v>16.187635092969003</v>
      </c>
      <c r="AD13">
        <f t="shared" si="1"/>
        <v>1910.9117807366742</v>
      </c>
      <c r="AE13">
        <f>'IDT-1'!B13</f>
        <v>0</v>
      </c>
      <c r="AF13" s="25"/>
      <c r="AG13">
        <f t="shared" si="2"/>
        <v>1910.9117807366742</v>
      </c>
      <c r="AI13" s="35">
        <f>PXIL!H13</f>
        <v>0</v>
      </c>
      <c r="AJ13" s="35">
        <f>PXIL!N13</f>
        <v>0</v>
      </c>
      <c r="AK13" s="35">
        <f>RTM_IEX!H13</f>
        <v>98.13000000000001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10.638599999999999</v>
      </c>
      <c r="E14">
        <f>GT_NG!P14</f>
        <v>15.66666666666667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1059.6641491629764</v>
      </c>
      <c r="P14" s="37">
        <v>118.68</v>
      </c>
      <c r="Q14" s="37">
        <v>38.39</v>
      </c>
      <c r="R14" s="39">
        <v>0</v>
      </c>
      <c r="S14" s="39">
        <v>0</v>
      </c>
      <c r="T14" s="38">
        <f>SUMPRODUCT(LTA!J14:AN14,LTA!J$101:AN$101,LTA!J$103:AN$103)</f>
        <v>31.66</v>
      </c>
      <c r="U14" s="38">
        <f>SUMPRODUCT(LTA!J14:AN14,LTA!J$102:AN$102,LTA!J$103:AN$103)</f>
        <v>61.769999999999996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349.77000000000004</v>
      </c>
      <c r="AB14" s="76">
        <f>-STOA!N14</f>
        <v>0</v>
      </c>
      <c r="AC14">
        <f t="shared" si="0"/>
        <v>16.008715092969002</v>
      </c>
      <c r="AD14">
        <f t="shared" si="1"/>
        <v>1889.7907007366741</v>
      </c>
      <c r="AE14">
        <f>'IDT-1'!B14</f>
        <v>0</v>
      </c>
      <c r="AF14" s="25"/>
      <c r="AG14">
        <f t="shared" si="2"/>
        <v>1889.7907007366741</v>
      </c>
      <c r="AI14" s="35">
        <f>PXIL!H14</f>
        <v>0</v>
      </c>
      <c r="AJ14" s="35">
        <f>PXIL!N14</f>
        <v>0</v>
      </c>
      <c r="AK14" s="35">
        <f>RTM_IEX!H14</f>
        <v>76.830000000000013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10.638599999999999</v>
      </c>
      <c r="E15">
        <f>GT_NG!P15</f>
        <v>15.66666666666667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1058.9646614204553</v>
      </c>
      <c r="P15" s="37">
        <v>118.68</v>
      </c>
      <c r="Q15" s="37">
        <v>38.39</v>
      </c>
      <c r="R15" s="39">
        <v>0</v>
      </c>
      <c r="S15" s="39">
        <v>0</v>
      </c>
      <c r="T15" s="38">
        <f>SUMPRODUCT(LTA!J15:AN15,LTA!J$101:AN$101,LTA!J$103:AN$103)</f>
        <v>31.66</v>
      </c>
      <c r="U15" s="38">
        <f>SUMPRODUCT(LTA!J15:AN15,LTA!J$102:AN$102,LTA!J$103:AN$103)</f>
        <v>61.769999999999996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316.82</v>
      </c>
      <c r="AB15" s="76">
        <f>-STOA!N15</f>
        <v>0</v>
      </c>
      <c r="AC15">
        <f t="shared" si="0"/>
        <v>15.856175395931825</v>
      </c>
      <c r="AD15">
        <f t="shared" si="1"/>
        <v>1871.7837526911903</v>
      </c>
      <c r="AE15">
        <f>'IDT-1'!B15</f>
        <v>0</v>
      </c>
      <c r="AF15" s="25"/>
      <c r="AG15">
        <f t="shared" si="2"/>
        <v>1871.7837526911903</v>
      </c>
      <c r="AI15" s="35">
        <f>PXIL!H15</f>
        <v>0</v>
      </c>
      <c r="AJ15" s="35">
        <f>PXIL!N15</f>
        <v>0</v>
      </c>
      <c r="AK15" s="35">
        <f>RTM_IEX!H15</f>
        <v>92.320000000000007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10.638599999999999</v>
      </c>
      <c r="E16">
        <f>GT_NG!P16</f>
        <v>15.66666666666667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1058.9646077252262</v>
      </c>
      <c r="P16" s="37">
        <v>118.68</v>
      </c>
      <c r="Q16" s="37">
        <v>38.39</v>
      </c>
      <c r="R16" s="39">
        <v>0</v>
      </c>
      <c r="S16" s="39">
        <v>0</v>
      </c>
      <c r="T16" s="38">
        <f>SUMPRODUCT(LTA!J16:AN16,LTA!J$101:AN$101,LTA!J$103:AN$103)</f>
        <v>31.66</v>
      </c>
      <c r="U16" s="38">
        <f>SUMPRODUCT(LTA!J16:AN16,LTA!J$102:AN$102,LTA!J$103:AN$103)</f>
        <v>61.769999999999996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316.82</v>
      </c>
      <c r="AB16" s="76">
        <f>-STOA!N16</f>
        <v>0</v>
      </c>
      <c r="AC16">
        <f t="shared" si="0"/>
        <v>15.717994944891899</v>
      </c>
      <c r="AD16">
        <f t="shared" si="1"/>
        <v>1855.4718794470009</v>
      </c>
      <c r="AE16">
        <f>'IDT-1'!B16</f>
        <v>0</v>
      </c>
      <c r="AF16" s="25"/>
      <c r="AG16">
        <f t="shared" si="2"/>
        <v>1855.4718794470009</v>
      </c>
      <c r="AI16" s="35">
        <f>PXIL!H16</f>
        <v>0</v>
      </c>
      <c r="AJ16" s="35">
        <f>PXIL!N16</f>
        <v>0</v>
      </c>
      <c r="AK16" s="35">
        <f>RTM_IEX!H16</f>
        <v>75.87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10.638599999999999</v>
      </c>
      <c r="E17">
        <f>GT_NG!P17</f>
        <v>15.66666666666667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1038.501972979594</v>
      </c>
      <c r="P17" s="37">
        <v>118.68</v>
      </c>
      <c r="Q17" s="37">
        <v>38.39</v>
      </c>
      <c r="R17" s="39">
        <v>0</v>
      </c>
      <c r="S17" s="39">
        <v>0</v>
      </c>
      <c r="T17" s="38">
        <f>SUMPRODUCT(LTA!J17:AN17,LTA!J$101:AN$101,LTA!J$103:AN$103)</f>
        <v>29.67</v>
      </c>
      <c r="U17" s="38">
        <f>SUMPRODUCT(LTA!J17:AN17,LTA!J$102:AN$102,LTA!J$103:AN$103)</f>
        <v>62.269999999999996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316.82</v>
      </c>
      <c r="AB17" s="76">
        <f>-STOA!N17</f>
        <v>0</v>
      </c>
      <c r="AC17">
        <f t="shared" si="0"/>
        <v>15.589368813028591</v>
      </c>
      <c r="AD17">
        <f t="shared" si="1"/>
        <v>1840.2878708332323</v>
      </c>
      <c r="AE17">
        <f>'IDT-1'!B17</f>
        <v>0</v>
      </c>
      <c r="AF17" s="25"/>
      <c r="AG17">
        <f t="shared" si="2"/>
        <v>1840.2878708332323</v>
      </c>
      <c r="AI17" s="35">
        <f>PXIL!H17</f>
        <v>0</v>
      </c>
      <c r="AJ17" s="35">
        <f>PXIL!N17</f>
        <v>0</v>
      </c>
      <c r="AK17" s="35">
        <f>RTM_IEX!H17</f>
        <v>98.12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10.638599999999999</v>
      </c>
      <c r="E18">
        <f>GT_NG!P18</f>
        <v>15.66666666666667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1043.540061587189</v>
      </c>
      <c r="P18" s="37">
        <v>118.68</v>
      </c>
      <c r="Q18" s="37">
        <v>38.39</v>
      </c>
      <c r="R18" s="39">
        <v>0</v>
      </c>
      <c r="S18" s="39">
        <v>0</v>
      </c>
      <c r="T18" s="38">
        <f>SUMPRODUCT(LTA!J18:AN18,LTA!J$101:AN$101,LTA!J$103:AN$103)</f>
        <v>29.67</v>
      </c>
      <c r="U18" s="38">
        <f>SUMPRODUCT(LTA!J18:AN18,LTA!J$102:AN$102,LTA!J$103:AN$103)</f>
        <v>62.269999999999996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316.82</v>
      </c>
      <c r="AB18" s="76">
        <f>-STOA!N18</f>
        <v>0</v>
      </c>
      <c r="AC18">
        <f t="shared" si="0"/>
        <v>15.485360757332389</v>
      </c>
      <c r="AD18">
        <f t="shared" si="1"/>
        <v>1828.0099674965234</v>
      </c>
      <c r="AE18">
        <f>'IDT-1'!B18</f>
        <v>0</v>
      </c>
      <c r="AF18" s="25"/>
      <c r="AG18">
        <f t="shared" si="2"/>
        <v>1828.0099674965234</v>
      </c>
      <c r="AI18" s="35">
        <f>PXIL!H18</f>
        <v>0</v>
      </c>
      <c r="AJ18" s="35">
        <f>PXIL!N18</f>
        <v>0</v>
      </c>
      <c r="AK18" s="35">
        <f>RTM_IEX!H18</f>
        <v>80.7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10.638599999999999</v>
      </c>
      <c r="E19">
        <f>GT_NG!P19</f>
        <v>15.66666666666667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1043.3785735871888</v>
      </c>
      <c r="P19" s="37">
        <v>119.88</v>
      </c>
      <c r="Q19" s="37">
        <v>38.790000000000006</v>
      </c>
      <c r="R19" s="39">
        <v>0</v>
      </c>
      <c r="S19" s="39">
        <v>0</v>
      </c>
      <c r="T19" s="38">
        <f>SUMPRODUCT(LTA!J19:AN19,LTA!J$101:AN$101,LTA!J$103:AN$103)</f>
        <v>22.66</v>
      </c>
      <c r="U19" s="38">
        <f>SUMPRODUCT(LTA!J19:AN19,LTA!J$102:AN$102,LTA!J$103:AN$103)</f>
        <v>57.769999999999996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316.77</v>
      </c>
      <c r="AB19" s="76">
        <f>-STOA!N19</f>
        <v>0</v>
      </c>
      <c r="AC19">
        <f t="shared" si="0"/>
        <v>15.351620258132387</v>
      </c>
      <c r="AD19">
        <f t="shared" si="1"/>
        <v>1812.2222199957232</v>
      </c>
      <c r="AE19">
        <f>'IDT-1'!B19</f>
        <v>0</v>
      </c>
      <c r="AF19" s="25"/>
      <c r="AG19">
        <f t="shared" si="2"/>
        <v>1812.2222199957232</v>
      </c>
      <c r="AI19" s="35">
        <f>PXIL!H19</f>
        <v>0</v>
      </c>
      <c r="AJ19" s="35">
        <f>PXIL!N19</f>
        <v>0</v>
      </c>
      <c r="AK19" s="35">
        <f>RTM_IEX!H19</f>
        <v>74.900000000000006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10.638599999999999</v>
      </c>
      <c r="E20">
        <f>GT_NG!P20</f>
        <v>15.66666666666667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1043.3785735871888</v>
      </c>
      <c r="P20" s="37">
        <v>119.88</v>
      </c>
      <c r="Q20" s="37">
        <v>38.790000000000006</v>
      </c>
      <c r="R20" s="39">
        <v>0</v>
      </c>
      <c r="S20" s="39">
        <v>0</v>
      </c>
      <c r="T20" s="38">
        <f>SUMPRODUCT(LTA!J20:AN20,LTA!J$101:AN$101,LTA!J$103:AN$103)</f>
        <v>22.66</v>
      </c>
      <c r="U20" s="38">
        <f>SUMPRODUCT(LTA!J20:AN20,LTA!J$102:AN$102,LTA!J$103:AN$103)</f>
        <v>57.769999999999996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316.77</v>
      </c>
      <c r="AB20" s="76">
        <f>-STOA!N20</f>
        <v>0</v>
      </c>
      <c r="AC20">
        <f t="shared" si="0"/>
        <v>15.278456258132387</v>
      </c>
      <c r="AD20">
        <f t="shared" si="1"/>
        <v>1803.5853839957233</v>
      </c>
      <c r="AE20">
        <f>'IDT-1'!B20</f>
        <v>0</v>
      </c>
      <c r="AF20" s="25"/>
      <c r="AG20">
        <f t="shared" si="2"/>
        <v>1803.5853839957233</v>
      </c>
      <c r="AI20" s="35">
        <f>PXIL!H20</f>
        <v>0</v>
      </c>
      <c r="AJ20" s="35">
        <f>PXIL!N20</f>
        <v>0</v>
      </c>
      <c r="AK20" s="35">
        <f>RTM_IEX!H20</f>
        <v>66.190000000000012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10.638599999999999</v>
      </c>
      <c r="E21">
        <f>GT_NG!P21</f>
        <v>15.66666666666667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1015.5941558656697</v>
      </c>
      <c r="P21" s="37">
        <v>118.68</v>
      </c>
      <c r="Q21" s="37">
        <v>38.340000000000003</v>
      </c>
      <c r="R21" s="39">
        <v>0</v>
      </c>
      <c r="S21" s="39">
        <v>0</v>
      </c>
      <c r="T21" s="38">
        <f>SUMPRODUCT(LTA!J21:AN21,LTA!J$101:AN$101,LTA!J$103:AN$103)</f>
        <v>22.66</v>
      </c>
      <c r="U21" s="38">
        <f>SUMPRODUCT(LTA!J21:AN21,LTA!J$102:AN$102,LTA!J$103:AN$103)</f>
        <v>57.769999999999996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316.77</v>
      </c>
      <c r="AB21" s="76">
        <f>-STOA!N21</f>
        <v>0</v>
      </c>
      <c r="AC21">
        <f t="shared" si="0"/>
        <v>15.063715149271626</v>
      </c>
      <c r="AD21">
        <f t="shared" si="1"/>
        <v>1778.2357073830647</v>
      </c>
      <c r="AE21">
        <f>'IDT-1'!B21</f>
        <v>0</v>
      </c>
      <c r="AF21" s="25"/>
      <c r="AG21">
        <f t="shared" si="2"/>
        <v>1778.2357073830647</v>
      </c>
      <c r="AI21" s="35">
        <f>PXIL!H21</f>
        <v>0</v>
      </c>
      <c r="AJ21" s="35">
        <f>PXIL!N21</f>
        <v>0</v>
      </c>
      <c r="AK21" s="35">
        <f>RTM_IEX!H21</f>
        <v>70.06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10.638599999999999</v>
      </c>
      <c r="E22">
        <f>GT_NG!P22</f>
        <v>15.66666666666667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1015.4297948862534</v>
      </c>
      <c r="P22" s="37">
        <v>118.68</v>
      </c>
      <c r="Q22" s="37">
        <v>38.340000000000003</v>
      </c>
      <c r="R22" s="39">
        <v>0</v>
      </c>
      <c r="S22" s="39">
        <v>0</v>
      </c>
      <c r="T22" s="38">
        <f>SUMPRODUCT(LTA!J22:AN22,LTA!J$101:AN$101,LTA!J$103:AN$103)</f>
        <v>22.34</v>
      </c>
      <c r="U22" s="38">
        <f>SUMPRODUCT(LTA!J22:AN22,LTA!J$102:AN$102,LTA!J$103:AN$103)</f>
        <v>57.769999999999996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316.77</v>
      </c>
      <c r="AB22" s="76">
        <f>-STOA!N22</f>
        <v>0</v>
      </c>
      <c r="AC22">
        <f t="shared" si="0"/>
        <v>14.962122517044527</v>
      </c>
      <c r="AD22">
        <f t="shared" si="1"/>
        <v>1766.2429390358755</v>
      </c>
      <c r="AE22">
        <f>'IDT-1'!B22</f>
        <v>0</v>
      </c>
      <c r="AF22" s="25"/>
      <c r="AG22">
        <f t="shared" si="2"/>
        <v>1766.2429390358755</v>
      </c>
      <c r="AI22" s="35">
        <f>PXIL!H22</f>
        <v>0</v>
      </c>
      <c r="AJ22" s="35">
        <f>PXIL!N22</f>
        <v>0</v>
      </c>
      <c r="AK22" s="35">
        <f>RTM_IEX!H22</f>
        <v>58.45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10.638599999999999</v>
      </c>
      <c r="E23">
        <f>GT_NG!P23</f>
        <v>15.66666666666667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978.24780091731009</v>
      </c>
      <c r="P23" s="37">
        <v>118.68</v>
      </c>
      <c r="Q23" s="37">
        <v>38.340000000000003</v>
      </c>
      <c r="R23" s="39">
        <v>0</v>
      </c>
      <c r="S23" s="39">
        <v>0</v>
      </c>
      <c r="T23" s="38">
        <f>SUMPRODUCT(LTA!J23:AN23,LTA!J$101:AN$101,LTA!J$103:AN$103)</f>
        <v>22.34</v>
      </c>
      <c r="U23" s="38">
        <f>SUMPRODUCT(LTA!J23:AN23,LTA!J$102:AN$102,LTA!J$103:AN$103)</f>
        <v>56.75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316.77</v>
      </c>
      <c r="AB23" s="76">
        <f>-STOA!N23</f>
        <v>0</v>
      </c>
      <c r="AC23">
        <f t="shared" si="0"/>
        <v>14.608717767705404</v>
      </c>
      <c r="AD23">
        <f t="shared" si="1"/>
        <v>1724.5243498162711</v>
      </c>
      <c r="AE23">
        <f>'IDT-1'!B23</f>
        <v>0</v>
      </c>
      <c r="AF23" s="25"/>
      <c r="AG23">
        <f t="shared" si="2"/>
        <v>1724.5243498162711</v>
      </c>
      <c r="AI23" s="35">
        <f>PXIL!H23</f>
        <v>0</v>
      </c>
      <c r="AJ23" s="35">
        <f>PXIL!N23</f>
        <v>0</v>
      </c>
      <c r="AK23" s="35">
        <f>RTM_IEX!H23</f>
        <v>54.58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10.638599999999999</v>
      </c>
      <c r="E24">
        <f>GT_NG!P24</f>
        <v>15.66666666666667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978.89625590632272</v>
      </c>
      <c r="P24" s="37">
        <v>118.68</v>
      </c>
      <c r="Q24" s="37">
        <v>38.340000000000003</v>
      </c>
      <c r="R24" s="39">
        <v>0</v>
      </c>
      <c r="S24" s="39">
        <v>0</v>
      </c>
      <c r="T24" s="38">
        <f>SUMPRODUCT(LTA!J24:AN24,LTA!J$101:AN$101,LTA!J$103:AN$103)</f>
        <v>22</v>
      </c>
      <c r="U24" s="38">
        <f>SUMPRODUCT(LTA!J24:AN24,LTA!J$102:AN$102,LTA!J$103:AN$103)</f>
        <v>56.75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316.77</v>
      </c>
      <c r="AB24" s="76">
        <f>-STOA!N24</f>
        <v>0</v>
      </c>
      <c r="AC24">
        <f t="shared" si="0"/>
        <v>14.513700789613109</v>
      </c>
      <c r="AD24">
        <f t="shared" si="1"/>
        <v>1713.3078217833763</v>
      </c>
      <c r="AE24">
        <f>'IDT-1'!B24</f>
        <v>0</v>
      </c>
      <c r="AF24" s="25"/>
      <c r="AG24">
        <f t="shared" si="2"/>
        <v>1713.3078217833763</v>
      </c>
      <c r="AI24" s="35">
        <f>PXIL!H24</f>
        <v>0</v>
      </c>
      <c r="AJ24" s="35">
        <f>PXIL!N24</f>
        <v>0</v>
      </c>
      <c r="AK24" s="35">
        <f>RTM_IEX!H24</f>
        <v>42.96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10.638599999999999</v>
      </c>
      <c r="E25">
        <f>GT_NG!P25</f>
        <v>15.66666666666667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979.74892336704556</v>
      </c>
      <c r="P25" s="37">
        <v>118.68</v>
      </c>
      <c r="Q25" s="37">
        <v>38.340000000000003</v>
      </c>
      <c r="R25" s="39">
        <v>0</v>
      </c>
      <c r="S25" s="39">
        <v>0</v>
      </c>
      <c r="T25" s="38">
        <f>SUMPRODUCT(LTA!J25:AN25,LTA!J$101:AN$101,LTA!J$103:AN$103)</f>
        <v>21.66</v>
      </c>
      <c r="U25" s="38">
        <f>SUMPRODUCT(LTA!J25:AN25,LTA!J$102:AN$102,LTA!J$103:AN$103)</f>
        <v>56.75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316.77</v>
      </c>
      <c r="AB25" s="76">
        <f>-STOA!N25</f>
        <v>0</v>
      </c>
      <c r="AC25">
        <f t="shared" si="0"/>
        <v>14.607467196283181</v>
      </c>
      <c r="AD25">
        <f t="shared" si="1"/>
        <v>1724.376722837429</v>
      </c>
      <c r="AE25">
        <f>'IDT-1'!B25</f>
        <v>0</v>
      </c>
      <c r="AF25" s="25"/>
      <c r="AG25">
        <f t="shared" si="2"/>
        <v>1724.376722837429</v>
      </c>
      <c r="AI25" s="35">
        <f>PXIL!H25</f>
        <v>0</v>
      </c>
      <c r="AJ25" s="35">
        <f>PXIL!N25</f>
        <v>0</v>
      </c>
      <c r="AK25" s="35">
        <f>RTM_IEX!H25</f>
        <v>53.61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10.638599999999999</v>
      </c>
      <c r="E26">
        <f>GT_NG!P26</f>
        <v>15.66666666666667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1045.324210848248</v>
      </c>
      <c r="P26" s="37">
        <v>99.505482977757595</v>
      </c>
      <c r="Q26" s="37">
        <v>38.340000000000003</v>
      </c>
      <c r="R26" s="39">
        <v>0</v>
      </c>
      <c r="S26" s="39">
        <v>0</v>
      </c>
      <c r="T26" s="38">
        <f>SUMPRODUCT(LTA!J26:AN26,LTA!J$101:AN$101,LTA!J$103:AN$103)</f>
        <v>21.66</v>
      </c>
      <c r="U26" s="38">
        <f>SUMPRODUCT(LTA!J26:AN26,LTA!J$102:AN$102,LTA!J$103:AN$103)</f>
        <v>56.75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316.77</v>
      </c>
      <c r="AB26" s="76">
        <f>-STOA!N26</f>
        <v>0</v>
      </c>
      <c r="AC26">
        <f t="shared" si="0"/>
        <v>14.583663141313114</v>
      </c>
      <c r="AD26">
        <f t="shared" si="1"/>
        <v>1715.5412973513589</v>
      </c>
      <c r="AE26">
        <f>'IDT-1'!B26</f>
        <v>0</v>
      </c>
      <c r="AF26" s="25"/>
      <c r="AG26">
        <f t="shared" si="2"/>
        <v>1715.5412973513589</v>
      </c>
      <c r="AI26" s="35">
        <f>PXIL!H26</f>
        <v>0</v>
      </c>
      <c r="AJ26" s="35">
        <f>PXIL!N26</f>
        <v>0</v>
      </c>
      <c r="AK26" s="35">
        <f>RTM_IEX!H26</f>
        <v>1.35</v>
      </c>
      <c r="AL26" s="35">
        <f>RTM_IEX!N26</f>
        <v>-3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10.638599999999999</v>
      </c>
      <c r="E27">
        <f>GT_NG!P27</f>
        <v>15.66666666666667</v>
      </c>
      <c r="F27">
        <f>GT_Spot!P27</f>
        <v>0</v>
      </c>
      <c r="G27">
        <f>PPCL_NG!P27</f>
        <v>43.4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1073.9142108482481</v>
      </c>
      <c r="P27" s="37">
        <v>118.67548298698334</v>
      </c>
      <c r="Q27" s="37">
        <v>38.340000000000003</v>
      </c>
      <c r="R27" s="39">
        <v>11.805169734151331</v>
      </c>
      <c r="S27" s="39">
        <v>0</v>
      </c>
      <c r="T27" s="38">
        <f>SUMPRODUCT(LTA!J27:AN27,LTA!J$101:AN$101,LTA!J$103:AN$103)</f>
        <v>22.66</v>
      </c>
      <c r="U27" s="38">
        <f>SUMPRODUCT(LTA!J27:AN27,LTA!J$102:AN$102,LTA!J$103:AN$103)</f>
        <v>55.75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153.57</v>
      </c>
      <c r="AB27" s="76">
        <f>-STOA!N27</f>
        <v>0</v>
      </c>
      <c r="AC27">
        <f t="shared" si="0"/>
        <v>14.454217093982813</v>
      </c>
      <c r="AD27">
        <f t="shared" si="1"/>
        <v>1706.2859131420664</v>
      </c>
      <c r="AE27">
        <f>'IDT-1'!B27</f>
        <v>0</v>
      </c>
      <c r="AF27" s="25"/>
      <c r="AG27">
        <f t="shared" si="2"/>
        <v>1706.2859131420664</v>
      </c>
      <c r="AI27" s="35">
        <f>PXIL!H27</f>
        <v>0</v>
      </c>
      <c r="AJ27" s="35">
        <f>PXIL!N27</f>
        <v>0</v>
      </c>
      <c r="AK27" s="35">
        <f>RTM_IEX!H27</f>
        <v>92.320000000000007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10.638599999999999</v>
      </c>
      <c r="E28">
        <f>GT_NG!P28</f>
        <v>15.66666666666667</v>
      </c>
      <c r="F28">
        <f>GT_Spot!P28</f>
        <v>0</v>
      </c>
      <c r="G28">
        <f>PPCL_NG!P28</f>
        <v>43.4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1083.6444917905781</v>
      </c>
      <c r="P28" s="37">
        <v>118.67548298698334</v>
      </c>
      <c r="Q28" s="37">
        <v>38.340000000000003</v>
      </c>
      <c r="R28" s="39">
        <v>23.834680809271262</v>
      </c>
      <c r="S28" s="39">
        <v>0</v>
      </c>
      <c r="T28" s="38">
        <f>SUMPRODUCT(LTA!J28:AN28,LTA!J$101:AN$101,LTA!J$103:AN$103)</f>
        <v>25.66</v>
      </c>
      <c r="U28" s="38">
        <f>SUMPRODUCT(LTA!J28:AN28,LTA!J$102:AN$102,LTA!J$103:AN$103)</f>
        <v>55.75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153.57</v>
      </c>
      <c r="AB28" s="76">
        <f>-STOA!N28</f>
        <v>0</v>
      </c>
      <c r="AC28">
        <f t="shared" si="0"/>
        <v>14.467067346929392</v>
      </c>
      <c r="AD28">
        <f t="shared" si="1"/>
        <v>1707.8028549065698</v>
      </c>
      <c r="AE28">
        <f>'IDT-1'!B28</f>
        <v>0</v>
      </c>
      <c r="AF28" s="25"/>
      <c r="AG28">
        <f t="shared" si="2"/>
        <v>1707.8028549065698</v>
      </c>
      <c r="AI28" s="35">
        <f>PXIL!H28</f>
        <v>0</v>
      </c>
      <c r="AJ28" s="35">
        <f>PXIL!N28</f>
        <v>0</v>
      </c>
      <c r="AK28" s="35">
        <f>RTM_IEX!H28</f>
        <v>69.09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10.638599999999999</v>
      </c>
      <c r="E29">
        <f>GT_NG!P29</f>
        <v>15.66666666666667</v>
      </c>
      <c r="F29">
        <f>GT_Spot!P29</f>
        <v>0</v>
      </c>
      <c r="G29">
        <f>PPCL_NG!P29</f>
        <v>43.4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1081.6882168822124</v>
      </c>
      <c r="P29" s="37">
        <v>118.67548298698334</v>
      </c>
      <c r="Q29" s="37">
        <v>38.340000000000003</v>
      </c>
      <c r="R29" s="39">
        <v>30.65</v>
      </c>
      <c r="S29" s="39">
        <v>0</v>
      </c>
      <c r="T29" s="38">
        <f>SUMPRODUCT(LTA!J29:AN29,LTA!J$101:AN$101,LTA!J$103:AN$103)</f>
        <v>31.91</v>
      </c>
      <c r="U29" s="38">
        <f>SUMPRODUCT(LTA!J29:AN29,LTA!J$102:AN$102,LTA!J$103:AN$103)</f>
        <v>55.75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153.57</v>
      </c>
      <c r="AB29" s="76">
        <f>-STOA!N29</f>
        <v>0</v>
      </c>
      <c r="AC29">
        <f t="shared" si="0"/>
        <v>14.324679318901243</v>
      </c>
      <c r="AD29">
        <f t="shared" si="1"/>
        <v>1690.9942872169611</v>
      </c>
      <c r="AE29">
        <f>'IDT-1'!B29</f>
        <v>0</v>
      </c>
      <c r="AF29" s="25"/>
      <c r="AG29">
        <f t="shared" si="2"/>
        <v>1690.9942872169611</v>
      </c>
      <c r="AI29" s="35">
        <f>PXIL!H29</f>
        <v>0</v>
      </c>
      <c r="AJ29" s="35">
        <f>PXIL!N29</f>
        <v>0</v>
      </c>
      <c r="AK29" s="35">
        <f>RTM_IEX!H29</f>
        <v>41.03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10.638599999999999</v>
      </c>
      <c r="E30">
        <f>GT_NG!P30</f>
        <v>15.66666666666667</v>
      </c>
      <c r="F30">
        <f>GT_Spot!P30</f>
        <v>0</v>
      </c>
      <c r="G30">
        <f>PPCL_NG!P30</f>
        <v>43.4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1042.8953085814999</v>
      </c>
      <c r="P30" s="37">
        <v>118.67548298698334</v>
      </c>
      <c r="Q30" s="37">
        <v>38.340000000000003</v>
      </c>
      <c r="R30" s="39">
        <v>33.659999999999997</v>
      </c>
      <c r="S30" s="39">
        <v>0</v>
      </c>
      <c r="T30" s="38">
        <f>SUMPRODUCT(LTA!J30:AN30,LTA!J$101:AN$101,LTA!J$103:AN$103)</f>
        <v>43.22</v>
      </c>
      <c r="U30" s="38">
        <f>SUMPRODUCT(LTA!J30:AN30,LTA!J$102:AN$102,LTA!J$103:AN$103)</f>
        <v>55.75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153.57999999999998</v>
      </c>
      <c r="AB30" s="76">
        <f>-STOA!N30</f>
        <v>0</v>
      </c>
      <c r="AC30">
        <f t="shared" si="0"/>
        <v>14.192354889175258</v>
      </c>
      <c r="AD30">
        <f t="shared" si="1"/>
        <v>1675.3737033459745</v>
      </c>
      <c r="AE30">
        <f>'IDT-1'!B30</f>
        <v>0</v>
      </c>
      <c r="AF30" s="25"/>
      <c r="AG30">
        <f t="shared" si="2"/>
        <v>1675.3737033459745</v>
      </c>
      <c r="AI30" s="35">
        <f>PXIL!H30</f>
        <v>0</v>
      </c>
      <c r="AJ30" s="35">
        <f>PXIL!N30</f>
        <v>0</v>
      </c>
      <c r="AK30" s="35">
        <f>RTM_IEX!H30</f>
        <v>49.74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10.638599999999999</v>
      </c>
      <c r="E31">
        <f>GT_NG!P31</f>
        <v>15.66666666666667</v>
      </c>
      <c r="F31">
        <f>GT_Spot!P31</f>
        <v>0</v>
      </c>
      <c r="G31">
        <f>PPCL_NG!P31</f>
        <v>43.4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1045.0096992317162</v>
      </c>
      <c r="P31" s="37">
        <v>122.64</v>
      </c>
      <c r="Q31" s="37">
        <v>38.340000000000003</v>
      </c>
      <c r="R31" s="39">
        <v>34</v>
      </c>
      <c r="S31" s="39">
        <v>0</v>
      </c>
      <c r="T31" s="38">
        <f>SUMPRODUCT(LTA!J31:AN31,LTA!J$101:AN$101,LTA!J$103:AN$103)</f>
        <v>65.64</v>
      </c>
      <c r="U31" s="38">
        <f>SUMPRODUCT(LTA!J31:AN31,LTA!J$102:AN$102,LTA!J$103:AN$103)</f>
        <v>55.25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153.57999999999998</v>
      </c>
      <c r="AB31" s="76">
        <f>-STOA!N31</f>
        <v>0</v>
      </c>
      <c r="AC31">
        <f t="shared" si="0"/>
        <v>14.088941713546417</v>
      </c>
      <c r="AD31">
        <f t="shared" si="1"/>
        <v>1663.1660241848365</v>
      </c>
      <c r="AE31">
        <f>'IDT-1'!B31</f>
        <v>0</v>
      </c>
      <c r="AF31" s="25"/>
      <c r="AG31">
        <f t="shared" si="2"/>
        <v>1663.1660241848365</v>
      </c>
      <c r="AI31" s="35">
        <f>PXIL!H31</f>
        <v>0</v>
      </c>
      <c r="AJ31" s="35">
        <f>PXIL!N31</f>
        <v>0</v>
      </c>
      <c r="AK31" s="35">
        <f>RTM_IEX!H31</f>
        <v>9.09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10.638599999999999</v>
      </c>
      <c r="E32">
        <f>GT_NG!P32</f>
        <v>15.66666666666667</v>
      </c>
      <c r="F32">
        <f>GT_Spot!P32</f>
        <v>0</v>
      </c>
      <c r="G32">
        <f>PPCL_NG!P32</f>
        <v>43.4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1016.9706883049648</v>
      </c>
      <c r="P32" s="37">
        <v>118.68</v>
      </c>
      <c r="Q32" s="37">
        <v>38.340000000000003</v>
      </c>
      <c r="R32" s="39">
        <v>36</v>
      </c>
      <c r="S32" s="39">
        <v>0</v>
      </c>
      <c r="T32" s="38">
        <f>SUMPRODUCT(LTA!J32:AN32,LTA!J$101:AN$101,LTA!J$103:AN$103)</f>
        <v>89.31</v>
      </c>
      <c r="U32" s="38">
        <f>SUMPRODUCT(LTA!J32:AN32,LTA!J$102:AN$102,LTA!J$103:AN$103)</f>
        <v>55.25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153.57999999999998</v>
      </c>
      <c r="AB32" s="76">
        <f>-STOA!N32</f>
        <v>0</v>
      </c>
      <c r="AC32">
        <f t="shared" si="0"/>
        <v>14.043926021761703</v>
      </c>
      <c r="AD32">
        <f t="shared" si="1"/>
        <v>1657.8520289498695</v>
      </c>
      <c r="AE32">
        <f>'IDT-1'!B32</f>
        <v>0</v>
      </c>
      <c r="AF32" s="25"/>
      <c r="AG32">
        <f t="shared" si="2"/>
        <v>1657.8520289498695</v>
      </c>
      <c r="AI32" s="35">
        <f>PXIL!H32</f>
        <v>0</v>
      </c>
      <c r="AJ32" s="35">
        <f>PXIL!N32</f>
        <v>0</v>
      </c>
      <c r="AK32" s="35">
        <f>RTM_IEX!H32</f>
        <v>10.06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10.638599999999999</v>
      </c>
      <c r="E33">
        <f>GT_NG!P33</f>
        <v>15.66666666666667</v>
      </c>
      <c r="F33">
        <f>GT_Spot!P33</f>
        <v>0</v>
      </c>
      <c r="G33">
        <f>PPCL_NG!P33</f>
        <v>43.4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952.88744836290778</v>
      </c>
      <c r="P33" s="37">
        <v>118.68</v>
      </c>
      <c r="Q33" s="37">
        <v>38.63000000000001</v>
      </c>
      <c r="R33" s="39">
        <v>39</v>
      </c>
      <c r="S33" s="39">
        <v>0</v>
      </c>
      <c r="T33" s="38">
        <f>SUMPRODUCT(LTA!J33:AN33,LTA!J$101:AN$101,LTA!J$103:AN$103)</f>
        <v>137.38999999999999</v>
      </c>
      <c r="U33" s="38">
        <f>SUMPRODUCT(LTA!J33:AN33,LTA!J$102:AN$102,LTA!J$103:AN$103)</f>
        <v>72.25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152.60999999999999</v>
      </c>
      <c r="AB33" s="76">
        <f>-STOA!N33</f>
        <v>0</v>
      </c>
      <c r="AC33">
        <f t="shared" si="0"/>
        <v>13.998622806248425</v>
      </c>
      <c r="AD33">
        <f t="shared" si="1"/>
        <v>1652.5040922233259</v>
      </c>
      <c r="AE33">
        <f>'IDT-1'!B33</f>
        <v>0</v>
      </c>
      <c r="AF33" s="25"/>
      <c r="AG33">
        <f t="shared" si="2"/>
        <v>1652.5040922233259</v>
      </c>
      <c r="AI33" s="35">
        <f>PXIL!H33</f>
        <v>0</v>
      </c>
      <c r="AJ33" s="35">
        <f>PXIL!N33</f>
        <v>0</v>
      </c>
      <c r="AK33" s="35">
        <f>RTM_IEX!H33</f>
        <v>1.35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10.638599999999999</v>
      </c>
      <c r="E34">
        <f>GT_NG!P34</f>
        <v>15.66666666666667</v>
      </c>
      <c r="F34">
        <f>GT_Spot!P34</f>
        <v>0</v>
      </c>
      <c r="G34">
        <f>PPCL_NG!P34</f>
        <v>43.4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902.15761593537138</v>
      </c>
      <c r="P34" s="37">
        <v>118.68</v>
      </c>
      <c r="Q34" s="37">
        <v>38.63000000000001</v>
      </c>
      <c r="R34" s="39">
        <v>40.499999999999993</v>
      </c>
      <c r="S34" s="39">
        <v>0</v>
      </c>
      <c r="T34" s="38">
        <f>SUMPRODUCT(LTA!J34:AN34,LTA!J$101:AN$101,LTA!J$103:AN$103)</f>
        <v>167.22</v>
      </c>
      <c r="U34" s="38">
        <f>SUMPRODUCT(LTA!J34:AN34,LTA!J$102:AN$102,LTA!J$103:AN$103)</f>
        <v>71.25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152.60999999999999</v>
      </c>
      <c r="AB34" s="76">
        <f>-STOA!N34</f>
        <v>0</v>
      </c>
      <c r="AC34">
        <f t="shared" si="0"/>
        <v>13.949232213857119</v>
      </c>
      <c r="AD34">
        <f t="shared" si="1"/>
        <v>1646.6736503881809</v>
      </c>
      <c r="AE34">
        <f>'IDT-1'!B34</f>
        <v>0</v>
      </c>
      <c r="AF34" s="25"/>
      <c r="AG34">
        <f t="shared" si="2"/>
        <v>1646.6736503881809</v>
      </c>
      <c r="AI34" s="35">
        <f>PXIL!H34</f>
        <v>0</v>
      </c>
      <c r="AJ34" s="35">
        <f>PXIL!N34</f>
        <v>0</v>
      </c>
      <c r="AK34" s="35">
        <f>RTM_IEX!H34</f>
        <v>15.87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10.638599999999999</v>
      </c>
      <c r="E35">
        <f>GT_NG!P35</f>
        <v>15.66666666666667</v>
      </c>
      <c r="F35">
        <f>GT_Spot!P35</f>
        <v>0</v>
      </c>
      <c r="G35">
        <f>PPCL_NG!P35</f>
        <v>43.4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853.79612793537137</v>
      </c>
      <c r="P35" s="37">
        <v>118.68</v>
      </c>
      <c r="Q35" s="37">
        <v>38.63000000000001</v>
      </c>
      <c r="R35" s="39">
        <v>42.499999999999993</v>
      </c>
      <c r="S35" s="39">
        <v>0</v>
      </c>
      <c r="T35" s="38">
        <f>SUMPRODUCT(LTA!J35:AN35,LTA!J$101:AN$101,LTA!J$103:AN$103)</f>
        <v>193.41</v>
      </c>
      <c r="U35" s="38">
        <f>SUMPRODUCT(LTA!J35:AN35,LTA!J$102:AN$102,LTA!J$103:AN$103)</f>
        <v>69.75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152.89999999999998</v>
      </c>
      <c r="AB35" s="76">
        <f>-STOA!N35</f>
        <v>0</v>
      </c>
      <c r="AC35">
        <f t="shared" si="0"/>
        <v>13.891595714657122</v>
      </c>
      <c r="AD35">
        <f t="shared" si="1"/>
        <v>1639.8697988873814</v>
      </c>
      <c r="AE35">
        <f>'IDT-1'!B35</f>
        <v>0</v>
      </c>
      <c r="AF35" s="25"/>
      <c r="AG35">
        <f t="shared" si="2"/>
        <v>1639.8697988873814</v>
      </c>
      <c r="AI35" s="35">
        <f>PXIL!H35</f>
        <v>0</v>
      </c>
      <c r="AJ35" s="35">
        <f>PXIL!N35</f>
        <v>0</v>
      </c>
      <c r="AK35" s="35">
        <f>RTM_IEX!H35</f>
        <v>30.389999999999997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10.638599999999999</v>
      </c>
      <c r="E36">
        <f>GT_NG!P36</f>
        <v>15.66666666666667</v>
      </c>
      <c r="F36">
        <f>GT_Spot!P36</f>
        <v>0</v>
      </c>
      <c r="G36">
        <f>PPCL_NG!P36</f>
        <v>43.4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855.00831993537145</v>
      </c>
      <c r="P36" s="37">
        <v>118.68</v>
      </c>
      <c r="Q36" s="37">
        <v>38.63000000000001</v>
      </c>
      <c r="R36" s="39">
        <v>46</v>
      </c>
      <c r="S36" s="39">
        <v>0</v>
      </c>
      <c r="T36" s="38">
        <f>SUMPRODUCT(LTA!J36:AN36,LTA!J$101:AN$101,LTA!J$103:AN$103)</f>
        <v>231.39</v>
      </c>
      <c r="U36" s="38">
        <f>SUMPRODUCT(LTA!J36:AN36,LTA!J$102:AN$102,LTA!J$103:AN$103)</f>
        <v>67.25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152.89999999999998</v>
      </c>
      <c r="AB36" s="76">
        <f>-STOA!N36</f>
        <v>0</v>
      </c>
      <c r="AC36">
        <f t="shared" si="0"/>
        <v>13.985274127457123</v>
      </c>
      <c r="AD36">
        <f t="shared" si="1"/>
        <v>1650.9283124745812</v>
      </c>
      <c r="AE36">
        <f>'IDT-1'!B36</f>
        <v>0</v>
      </c>
      <c r="AF36" s="25"/>
      <c r="AG36">
        <f t="shared" si="2"/>
        <v>1650.9283124745812</v>
      </c>
      <c r="AI36" s="35">
        <f>PXIL!H36</f>
        <v>0</v>
      </c>
      <c r="AJ36" s="35">
        <f>PXIL!N36</f>
        <v>0</v>
      </c>
      <c r="AK36" s="35">
        <f>RTM_IEX!H36</f>
        <v>1.35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10.638599999999999</v>
      </c>
      <c r="E37">
        <f>GT_NG!P37</f>
        <v>15.66666666666667</v>
      </c>
      <c r="F37">
        <f>GT_Spot!P37</f>
        <v>0</v>
      </c>
      <c r="G37">
        <f>PPCL_NG!P37</f>
        <v>43.4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801.4940936496572</v>
      </c>
      <c r="P37" s="37">
        <v>118.68</v>
      </c>
      <c r="Q37" s="37">
        <v>38.63000000000001</v>
      </c>
      <c r="R37" s="39">
        <v>47.5</v>
      </c>
      <c r="S37" s="39">
        <v>0</v>
      </c>
      <c r="T37" s="38">
        <f>SUMPRODUCT(LTA!J37:AN37,LTA!J$101:AN$101,LTA!J$103:AN$103)</f>
        <v>255.81</v>
      </c>
      <c r="U37" s="38">
        <f>SUMPRODUCT(LTA!J37:AN37,LTA!J$102:AN$102,LTA!J$103:AN$103)</f>
        <v>64.260000000000005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152.89999999999998</v>
      </c>
      <c r="AB37" s="76">
        <f>-STOA!N37</f>
        <v>0</v>
      </c>
      <c r="AC37">
        <f t="shared" si="0"/>
        <v>14.00481062665712</v>
      </c>
      <c r="AD37">
        <f t="shared" si="1"/>
        <v>1653.2345496896667</v>
      </c>
      <c r="AE37">
        <f>'IDT-1'!B37</f>
        <v>0</v>
      </c>
      <c r="AF37" s="25"/>
      <c r="AG37">
        <f t="shared" si="2"/>
        <v>1653.2345496896667</v>
      </c>
      <c r="AI37" s="35">
        <f>PXIL!H37</f>
        <v>0</v>
      </c>
      <c r="AJ37" s="35">
        <f>PXIL!N37</f>
        <v>0</v>
      </c>
      <c r="AK37" s="35">
        <f>RTM_IEX!H37</f>
        <v>34.26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10.638599999999999</v>
      </c>
      <c r="E38">
        <f>GT_NG!P38</f>
        <v>15.66666666666667</v>
      </c>
      <c r="F38">
        <f>GT_Spot!P38</f>
        <v>0</v>
      </c>
      <c r="G38">
        <f>PPCL_NG!P38</f>
        <v>43.4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793.53558164965727</v>
      </c>
      <c r="P38" s="37">
        <v>118.68</v>
      </c>
      <c r="Q38" s="37">
        <v>38.63000000000001</v>
      </c>
      <c r="R38" s="39">
        <v>47.5</v>
      </c>
      <c r="S38" s="39">
        <v>0</v>
      </c>
      <c r="T38" s="38">
        <f>SUMPRODUCT(LTA!J38:AN38,LTA!J$101:AN$101,LTA!J$103:AN$103)</f>
        <v>295.52</v>
      </c>
      <c r="U38" s="38">
        <f>SUMPRODUCT(LTA!J38:AN38,LTA!J$102:AN$102,LTA!J$103:AN$103)</f>
        <v>61.75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152.89999999999998</v>
      </c>
      <c r="AB38" s="76">
        <f>-STOA!N38</f>
        <v>0</v>
      </c>
      <c r="AC38">
        <f t="shared" si="0"/>
        <v>14.079667125857121</v>
      </c>
      <c r="AD38">
        <f t="shared" si="1"/>
        <v>1662.0711811904669</v>
      </c>
      <c r="AE38">
        <f>'IDT-1'!B38</f>
        <v>0</v>
      </c>
      <c r="AF38" s="25"/>
      <c r="AG38">
        <f t="shared" si="2"/>
        <v>1662.0711811904669</v>
      </c>
      <c r="AI38" s="35">
        <f>PXIL!H38</f>
        <v>0</v>
      </c>
      <c r="AJ38" s="35">
        <f>PXIL!N38</f>
        <v>0</v>
      </c>
      <c r="AK38" s="35">
        <f>RTM_IEX!H38</f>
        <v>13.93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10.638599999999999</v>
      </c>
      <c r="E39">
        <f>GT_NG!P39</f>
        <v>15.66666666666667</v>
      </c>
      <c r="F39">
        <f>GT_Spot!P39</f>
        <v>0</v>
      </c>
      <c r="G39">
        <f>PPCL_NG!P39</f>
        <v>43.4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797.97194521349763</v>
      </c>
      <c r="P39" s="37">
        <v>58.065217469446445</v>
      </c>
      <c r="Q39" s="37">
        <v>38.63000000000001</v>
      </c>
      <c r="R39" s="39">
        <v>47.5</v>
      </c>
      <c r="S39" s="39">
        <v>0</v>
      </c>
      <c r="T39" s="38">
        <f>SUMPRODUCT(LTA!J39:AN39,LTA!J$101:AN$101,LTA!J$103:AN$103)</f>
        <v>337.08000000000004</v>
      </c>
      <c r="U39" s="38">
        <f>SUMPRODUCT(LTA!J39:AN39,LTA!J$102:AN$102,LTA!J$103:AN$103)</f>
        <v>59.75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152.89999999999998</v>
      </c>
      <c r="AB39" s="76">
        <f>-STOA!N39</f>
        <v>0</v>
      </c>
      <c r="AC39">
        <f t="shared" si="0"/>
        <v>14.070188406536733</v>
      </c>
      <c r="AD39">
        <f t="shared" si="1"/>
        <v>1660.9522409430745</v>
      </c>
      <c r="AE39">
        <f>'IDT-1'!B39</f>
        <v>0</v>
      </c>
      <c r="AF39" s="25"/>
      <c r="AG39">
        <f t="shared" si="2"/>
        <v>1660.9522409430745</v>
      </c>
      <c r="AI39" s="35">
        <f>PXIL!H39</f>
        <v>0</v>
      </c>
      <c r="AJ39" s="35">
        <f>PXIL!N39</f>
        <v>0</v>
      </c>
      <c r="AK39" s="35">
        <f>RTM_IEX!H39</f>
        <v>29.419999999999998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10.638599999999999</v>
      </c>
      <c r="E40">
        <f>GT_NG!P40</f>
        <v>15.66666666666667</v>
      </c>
      <c r="F40">
        <f>GT_Spot!P40</f>
        <v>0</v>
      </c>
      <c r="G40">
        <f>PPCL_NG!P40</f>
        <v>43.4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800.32177764103392</v>
      </c>
      <c r="P40" s="37">
        <v>58.065217469446445</v>
      </c>
      <c r="Q40" s="37">
        <v>38.63000000000001</v>
      </c>
      <c r="R40" s="39">
        <v>47.5</v>
      </c>
      <c r="S40" s="39">
        <v>0</v>
      </c>
      <c r="T40" s="38">
        <f>SUMPRODUCT(LTA!J40:AN40,LTA!J$101:AN$101,LTA!J$103:AN$103)</f>
        <v>371.93</v>
      </c>
      <c r="U40" s="38">
        <f>SUMPRODUCT(LTA!J40:AN40,LTA!J$102:AN$102,LTA!J$103:AN$103)</f>
        <v>58.75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152.89999999999998</v>
      </c>
      <c r="AB40" s="76">
        <f>-STOA!N40</f>
        <v>0</v>
      </c>
      <c r="AC40">
        <f t="shared" si="0"/>
        <v>14.268510998928036</v>
      </c>
      <c r="AD40">
        <f t="shared" si="1"/>
        <v>1684.3637507782191</v>
      </c>
      <c r="AE40">
        <f>'IDT-1'!B40</f>
        <v>0</v>
      </c>
      <c r="AF40" s="25"/>
      <c r="AG40">
        <f t="shared" si="2"/>
        <v>1684.3637507782191</v>
      </c>
      <c r="AI40" s="35">
        <f>PXIL!H40</f>
        <v>0</v>
      </c>
      <c r="AJ40" s="35">
        <f>PXIL!N40</f>
        <v>0</v>
      </c>
      <c r="AK40" s="35">
        <f>RTM_IEX!H40</f>
        <v>16.829999999999998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10.638599999999999</v>
      </c>
      <c r="E41">
        <f>GT_NG!P41</f>
        <v>15.66666666666667</v>
      </c>
      <c r="F41">
        <f>GT_Spot!P41</f>
        <v>0</v>
      </c>
      <c r="G41">
        <f>PPCL_NG!P41</f>
        <v>43.4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806.46905172063373</v>
      </c>
      <c r="P41" s="37">
        <v>58.065217469446445</v>
      </c>
      <c r="Q41" s="37">
        <v>38.63000000000001</v>
      </c>
      <c r="R41" s="39">
        <v>47.5</v>
      </c>
      <c r="S41" s="39">
        <v>0</v>
      </c>
      <c r="T41" s="38">
        <f>SUMPRODUCT(LTA!J41:AN41,LTA!J$101:AN$101,LTA!J$103:AN$103)</f>
        <v>413.23</v>
      </c>
      <c r="U41" s="38">
        <f>SUMPRODUCT(LTA!J41:AN41,LTA!J$102:AN$102,LTA!J$103:AN$103)</f>
        <v>58.75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152.89999999999998</v>
      </c>
      <c r="AB41" s="76">
        <f>-STOA!N41</f>
        <v>0</v>
      </c>
      <c r="AC41">
        <f t="shared" si="0"/>
        <v>14.774228517493569</v>
      </c>
      <c r="AD41">
        <f t="shared" si="1"/>
        <v>1687.8253073392534</v>
      </c>
      <c r="AE41">
        <f>'IDT-1'!B41</f>
        <v>0</v>
      </c>
      <c r="AF41" s="25"/>
      <c r="AG41">
        <f t="shared" si="2"/>
        <v>1687.8253073392534</v>
      </c>
      <c r="AI41" s="35">
        <f>PXIL!H41</f>
        <v>0</v>
      </c>
      <c r="AJ41" s="35">
        <f>PXIL!N41</f>
        <v>0</v>
      </c>
      <c r="AK41" s="35">
        <f>RTM_IEX!H41</f>
        <v>1.35</v>
      </c>
      <c r="AL41" s="35">
        <f>RTM_IEX!N41</f>
        <v>-28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10.638599999999999</v>
      </c>
      <c r="E42">
        <f>GT_NG!P42</f>
        <v>15.66666666666667</v>
      </c>
      <c r="F42">
        <f>GT_Spot!P42</f>
        <v>0</v>
      </c>
      <c r="G42">
        <f>PPCL_NG!P42</f>
        <v>43.4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808.69590814817002</v>
      </c>
      <c r="P42" s="37">
        <v>58.065217469446445</v>
      </c>
      <c r="Q42" s="37">
        <v>38.63000000000001</v>
      </c>
      <c r="R42" s="39">
        <v>47.5</v>
      </c>
      <c r="S42" s="39">
        <v>0</v>
      </c>
      <c r="T42" s="38">
        <f>SUMPRODUCT(LTA!J42:AN42,LTA!J$101:AN$101,LTA!J$103:AN$103)</f>
        <v>443.17</v>
      </c>
      <c r="U42" s="38">
        <f>SUMPRODUCT(LTA!J42:AN42,LTA!J$102:AN$102,LTA!J$103:AN$103)</f>
        <v>57.25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152.89999999999998</v>
      </c>
      <c r="AB42" s="76">
        <f>-STOA!N42</f>
        <v>0</v>
      </c>
      <c r="AC42">
        <f t="shared" si="0"/>
        <v>15.023358953759983</v>
      </c>
      <c r="AD42">
        <f t="shared" si="1"/>
        <v>1719.2430333305231</v>
      </c>
      <c r="AE42">
        <f>'IDT-1'!B42</f>
        <v>0</v>
      </c>
      <c r="AF42" s="25"/>
      <c r="AG42">
        <f t="shared" si="2"/>
        <v>1719.2430333305231</v>
      </c>
      <c r="AI42" s="35">
        <f>PXIL!H42</f>
        <v>0</v>
      </c>
      <c r="AJ42" s="35">
        <f>PXIL!N42</f>
        <v>0</v>
      </c>
      <c r="AK42" s="35">
        <f>RTM_IEX!H42</f>
        <v>1.35</v>
      </c>
      <c r="AL42" s="35">
        <f>RTM_IEX!N42</f>
        <v>-27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10.638599999999999</v>
      </c>
      <c r="E43">
        <f>GT_NG!P43</f>
        <v>15.66666666666667</v>
      </c>
      <c r="F43">
        <f>GT_Spot!P43</f>
        <v>0</v>
      </c>
      <c r="G43">
        <f>PPCL_NG!P43</f>
        <v>43.4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818.82471651682908</v>
      </c>
      <c r="P43" s="37">
        <v>58.065217469446445</v>
      </c>
      <c r="Q43" s="37">
        <v>38.63000000000001</v>
      </c>
      <c r="R43" s="39">
        <v>47.5</v>
      </c>
      <c r="S43" s="39">
        <v>0</v>
      </c>
      <c r="T43" s="38">
        <f>SUMPRODUCT(LTA!J43:AN43,LTA!J$101:AN$101,LTA!J$103:AN$103)</f>
        <v>469.60999999999996</v>
      </c>
      <c r="U43" s="38">
        <f>SUMPRODUCT(LTA!J43:AN43,LTA!J$102:AN$102,LTA!J$103:AN$103)</f>
        <v>57.75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152.89999999999998</v>
      </c>
      <c r="AB43" s="76">
        <f>-STOA!N43</f>
        <v>0</v>
      </c>
      <c r="AC43">
        <f t="shared" si="0"/>
        <v>15.427919679030499</v>
      </c>
      <c r="AD43">
        <f t="shared" si="1"/>
        <v>1744.9072809739116</v>
      </c>
      <c r="AE43">
        <f>'IDT-1'!B43</f>
        <v>0</v>
      </c>
      <c r="AF43" s="25"/>
      <c r="AG43">
        <f t="shared" si="2"/>
        <v>1744.9072809739116</v>
      </c>
      <c r="AI43" s="35">
        <f>PXIL!H43</f>
        <v>0</v>
      </c>
      <c r="AJ43" s="35">
        <f>PXIL!N43</f>
        <v>0</v>
      </c>
      <c r="AK43" s="35">
        <f>RTM_IEX!H43</f>
        <v>1.35</v>
      </c>
      <c r="AL43" s="35">
        <f>RTM_IEX!N43</f>
        <v>-38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10.638599999999999</v>
      </c>
      <c r="E44">
        <f>GT_NG!P44</f>
        <v>15.250000000000002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817.4231916062497</v>
      </c>
      <c r="P44" s="37">
        <v>58.065217469446445</v>
      </c>
      <c r="Q44" s="37">
        <v>38.63000000000001</v>
      </c>
      <c r="R44" s="39">
        <v>47.5</v>
      </c>
      <c r="S44" s="39">
        <v>0</v>
      </c>
      <c r="T44" s="38">
        <f>SUMPRODUCT(LTA!J44:AN44,LTA!J$101:AN$101,LTA!J$103:AN$103)</f>
        <v>491.66999999999996</v>
      </c>
      <c r="U44" s="38">
        <f>SUMPRODUCT(LTA!J44:AN44,LTA!J$102:AN$102,LTA!J$103:AN$103)</f>
        <v>57.75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152.89999999999998</v>
      </c>
      <c r="AB44" s="76">
        <f>-STOA!N44</f>
        <v>0</v>
      </c>
      <c r="AC44">
        <f t="shared" si="0"/>
        <v>15.506099292532742</v>
      </c>
      <c r="AD44">
        <f t="shared" si="1"/>
        <v>1774.2209097831633</v>
      </c>
      <c r="AE44">
        <f>'IDT-1'!B44</f>
        <v>0</v>
      </c>
      <c r="AF44" s="25"/>
      <c r="AG44">
        <f t="shared" si="2"/>
        <v>1774.2209097831633</v>
      </c>
      <c r="AI44" s="35">
        <f>PXIL!H44</f>
        <v>0</v>
      </c>
      <c r="AJ44" s="35">
        <f>PXIL!N44</f>
        <v>0</v>
      </c>
      <c r="AK44" s="35">
        <f>RTM_IEX!H44</f>
        <v>1.35</v>
      </c>
      <c r="AL44" s="35">
        <f>RTM_IEX!N44</f>
        <v>-28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10.638599999999999</v>
      </c>
      <c r="E45">
        <f>GT_NG!P45</f>
        <v>15.250000000000002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803.17823968181915</v>
      </c>
      <c r="P45" s="37">
        <v>58.065217469446445</v>
      </c>
      <c r="Q45" s="37">
        <v>38.63000000000001</v>
      </c>
      <c r="R45" s="39">
        <v>47.5</v>
      </c>
      <c r="S45" s="39">
        <v>0</v>
      </c>
      <c r="T45" s="38">
        <f>SUMPRODUCT(LTA!J45:AN45,LTA!J$101:AN$101,LTA!J$103:AN$103)</f>
        <v>516.94999999999993</v>
      </c>
      <c r="U45" s="38">
        <f>SUMPRODUCT(LTA!J45:AN45,LTA!J$102:AN$102,LTA!J$103:AN$103)</f>
        <v>57.75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152.89999999999998</v>
      </c>
      <c r="AB45" s="76">
        <f>-STOA!N45</f>
        <v>0</v>
      </c>
      <c r="AC45">
        <f t="shared" si="0"/>
        <v>15.377897280070631</v>
      </c>
      <c r="AD45">
        <f t="shared" si="1"/>
        <v>1815.3241598711952</v>
      </c>
      <c r="AE45">
        <f>'IDT-1'!B45</f>
        <v>0</v>
      </c>
      <c r="AF45" s="25"/>
      <c r="AG45">
        <f t="shared" si="2"/>
        <v>1815.3241598711952</v>
      </c>
      <c r="AI45" s="35">
        <f>PXIL!H45</f>
        <v>0</v>
      </c>
      <c r="AJ45" s="35">
        <f>PXIL!N45</f>
        <v>0</v>
      </c>
      <c r="AK45" s="35">
        <f>RTM_IEX!H45</f>
        <v>3.29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10.638599999999999</v>
      </c>
      <c r="E46">
        <f>GT_NG!P46</f>
        <v>15.250000000000002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802.23830671080464</v>
      </c>
      <c r="P46" s="37">
        <v>58.065217469446445</v>
      </c>
      <c r="Q46" s="37">
        <v>38.63000000000001</v>
      </c>
      <c r="R46" s="39">
        <v>47.5</v>
      </c>
      <c r="S46" s="39">
        <v>0</v>
      </c>
      <c r="T46" s="38">
        <f>SUMPRODUCT(LTA!J46:AN46,LTA!J$101:AN$101,LTA!J$103:AN$103)</f>
        <v>535.25</v>
      </c>
      <c r="U46" s="38">
        <f>SUMPRODUCT(LTA!J46:AN46,LTA!J$102:AN$102,LTA!J$103:AN$103)</f>
        <v>57.75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152.89999999999998</v>
      </c>
      <c r="AB46" s="76">
        <f>-STOA!N46</f>
        <v>0</v>
      </c>
      <c r="AC46">
        <f t="shared" si="0"/>
        <v>15.613097843114108</v>
      </c>
      <c r="AD46">
        <f t="shared" si="1"/>
        <v>1843.0890263371371</v>
      </c>
      <c r="AE46">
        <f>'IDT-1'!B46</f>
        <v>0</v>
      </c>
      <c r="AF46" s="25"/>
      <c r="AG46">
        <f t="shared" si="2"/>
        <v>1843.0890263371371</v>
      </c>
      <c r="AI46" s="35">
        <f>PXIL!H46</f>
        <v>0</v>
      </c>
      <c r="AJ46" s="35">
        <f>PXIL!N46</f>
        <v>0</v>
      </c>
      <c r="AK46" s="35">
        <f>RTM_IEX!H46</f>
        <v>13.93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10.638599999999999</v>
      </c>
      <c r="E47">
        <f>GT_NG!P47</f>
        <v>15.250000000000002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788.55649712720412</v>
      </c>
      <c r="P47" s="37">
        <v>58.065217469446445</v>
      </c>
      <c r="Q47" s="37">
        <v>25.374392313019396</v>
      </c>
      <c r="R47" s="39">
        <v>47.5</v>
      </c>
      <c r="S47" s="39">
        <v>0</v>
      </c>
      <c r="T47" s="38">
        <f>SUMPRODUCT(LTA!J47:AN47,LTA!J$101:AN$101,LTA!J$103:AN$103)</f>
        <v>540.98</v>
      </c>
      <c r="U47" s="38">
        <f>SUMPRODUCT(LTA!J47:AN47,LTA!J$102:AN$102,LTA!J$103:AN$103)</f>
        <v>55.25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152.89999999999998</v>
      </c>
      <c r="AB47" s="76">
        <f>-STOA!N47</f>
        <v>0</v>
      </c>
      <c r="AC47">
        <f t="shared" si="0"/>
        <v>15.487119538041226</v>
      </c>
      <c r="AD47">
        <f t="shared" si="1"/>
        <v>1828.2175873716287</v>
      </c>
      <c r="AE47">
        <f>'IDT-1'!B47</f>
        <v>0</v>
      </c>
      <c r="AF47" s="25"/>
      <c r="AG47">
        <f t="shared" si="2"/>
        <v>1828.2175873716287</v>
      </c>
      <c r="AI47" s="35">
        <f>PXIL!H47</f>
        <v>0</v>
      </c>
      <c r="AJ47" s="35">
        <f>PXIL!N47</f>
        <v>0</v>
      </c>
      <c r="AK47" s="35">
        <f>RTM_IEX!H47</f>
        <v>22.639999999999997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10.638599999999999</v>
      </c>
      <c r="E48">
        <f>GT_NG!P48</f>
        <v>15.250000000000002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788.55649712720412</v>
      </c>
      <c r="P48" s="37">
        <v>58.065217469446445</v>
      </c>
      <c r="Q48" s="37">
        <v>25.374392313019396</v>
      </c>
      <c r="R48" s="39">
        <v>47.5</v>
      </c>
      <c r="S48" s="39">
        <v>0</v>
      </c>
      <c r="T48" s="38">
        <f>SUMPRODUCT(LTA!J48:AN48,LTA!J$101:AN$101,LTA!J$103:AN$103)</f>
        <v>546</v>
      </c>
      <c r="U48" s="38">
        <f>SUMPRODUCT(LTA!J48:AN48,LTA!J$102:AN$102,LTA!J$103:AN$103)</f>
        <v>55.25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152.89999999999998</v>
      </c>
      <c r="AB48" s="76">
        <f>-STOA!N48</f>
        <v>0</v>
      </c>
      <c r="AC48">
        <f t="shared" si="0"/>
        <v>15.651171538041227</v>
      </c>
      <c r="AD48">
        <f t="shared" si="1"/>
        <v>1847.5835353716288</v>
      </c>
      <c r="AE48">
        <f>'IDT-1'!B48</f>
        <v>0</v>
      </c>
      <c r="AF48" s="25"/>
      <c r="AG48">
        <f t="shared" si="2"/>
        <v>1847.5835353716288</v>
      </c>
      <c r="AI48" s="35">
        <f>PXIL!H48</f>
        <v>0</v>
      </c>
      <c r="AJ48" s="35">
        <f>PXIL!N48</f>
        <v>0</v>
      </c>
      <c r="AK48" s="35">
        <f>RTM_IEX!H48</f>
        <v>37.15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10.638599999999999</v>
      </c>
      <c r="E49">
        <f>GT_NG!P49</f>
        <v>14.833333333333336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788.55649712720412</v>
      </c>
      <c r="P49" s="37">
        <v>58.065217469446445</v>
      </c>
      <c r="Q49" s="37">
        <v>25.374392313019396</v>
      </c>
      <c r="R49" s="39">
        <v>47.5</v>
      </c>
      <c r="S49" s="39">
        <v>0</v>
      </c>
      <c r="T49" s="38">
        <f>SUMPRODUCT(LTA!J49:AN49,LTA!J$101:AN$101,LTA!J$103:AN$103)</f>
        <v>548.84</v>
      </c>
      <c r="U49" s="38">
        <f>SUMPRODUCT(LTA!J49:AN49,LTA!J$102:AN$102,LTA!J$103:AN$103)</f>
        <v>55.25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152.88999999999999</v>
      </c>
      <c r="AB49" s="76">
        <f>-STOA!N49</f>
        <v>0</v>
      </c>
      <c r="AC49">
        <f t="shared" si="0"/>
        <v>15.573919538041228</v>
      </c>
      <c r="AD49">
        <f t="shared" si="1"/>
        <v>1838.4641207049619</v>
      </c>
      <c r="AE49">
        <f>'IDT-1'!B49</f>
        <v>0</v>
      </c>
      <c r="AF49" s="25"/>
      <c r="AG49">
        <f t="shared" si="2"/>
        <v>1838.4641207049619</v>
      </c>
      <c r="AI49" s="35">
        <f>PXIL!H49</f>
        <v>0</v>
      </c>
      <c r="AJ49" s="35">
        <f>PXIL!N49</f>
        <v>0</v>
      </c>
      <c r="AK49" s="35">
        <f>RTM_IEX!H49</f>
        <v>25.54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10.638599999999999</v>
      </c>
      <c r="E50">
        <f>GT_NG!P50</f>
        <v>14.833333333333336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785.78525985447698</v>
      </c>
      <c r="P50" s="37">
        <v>58.065217469446445</v>
      </c>
      <c r="Q50" s="37">
        <v>25.374392313019396</v>
      </c>
      <c r="R50" s="39">
        <v>47.5</v>
      </c>
      <c r="S50" s="39">
        <v>0</v>
      </c>
      <c r="T50" s="38">
        <f>SUMPRODUCT(LTA!J50:AN50,LTA!J$101:AN$101,LTA!J$103:AN$103)</f>
        <v>549.25</v>
      </c>
      <c r="U50" s="38">
        <f>SUMPRODUCT(LTA!J50:AN50,LTA!J$102:AN$102,LTA!J$103:AN$103)</f>
        <v>55.25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152.88999999999999</v>
      </c>
      <c r="AB50" s="76">
        <f>-STOA!N50</f>
        <v>0</v>
      </c>
      <c r="AC50">
        <f t="shared" si="0"/>
        <v>15.724773144950319</v>
      </c>
      <c r="AD50">
        <f t="shared" si="1"/>
        <v>1856.2720298253257</v>
      </c>
      <c r="AE50">
        <f>'IDT-1'!B50</f>
        <v>0</v>
      </c>
      <c r="AF50" s="25"/>
      <c r="AG50">
        <f t="shared" si="2"/>
        <v>1856.2720298253257</v>
      </c>
      <c r="AI50" s="35">
        <f>PXIL!H50</f>
        <v>0</v>
      </c>
      <c r="AJ50" s="35">
        <f>PXIL!N50</f>
        <v>0</v>
      </c>
      <c r="AK50" s="35">
        <f>RTM_IEX!H50</f>
        <v>45.86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10.638599999999999</v>
      </c>
      <c r="E51">
        <f>GT_NG!P51</f>
        <v>14.833333333333336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785.78525985447698</v>
      </c>
      <c r="P51" s="37">
        <v>58.065217469446445</v>
      </c>
      <c r="Q51" s="37">
        <v>25.374392313019396</v>
      </c>
      <c r="R51" s="39">
        <v>47.5</v>
      </c>
      <c r="S51" s="39">
        <v>0</v>
      </c>
      <c r="T51" s="38">
        <f>SUMPRODUCT(LTA!J51:AN51,LTA!J$101:AN$101,LTA!J$103:AN$103)</f>
        <v>549.25</v>
      </c>
      <c r="U51" s="38">
        <f>SUMPRODUCT(LTA!J51:AN51,LTA!J$102:AN$102,LTA!J$103:AN$103)</f>
        <v>55.75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152.88999999999999</v>
      </c>
      <c r="AB51" s="76">
        <f>-STOA!N51</f>
        <v>0</v>
      </c>
      <c r="AC51">
        <f t="shared" si="0"/>
        <v>16.119153144950317</v>
      </c>
      <c r="AD51">
        <f t="shared" si="1"/>
        <v>1902.8276498253258</v>
      </c>
      <c r="AE51">
        <f>'IDT-1'!B51</f>
        <v>0</v>
      </c>
      <c r="AF51" s="25"/>
      <c r="AG51">
        <f t="shared" si="2"/>
        <v>1902.8276498253258</v>
      </c>
      <c r="AI51" s="35">
        <f>PXIL!H51</f>
        <v>0</v>
      </c>
      <c r="AJ51" s="35">
        <f>PXIL!N51</f>
        <v>0</v>
      </c>
      <c r="AK51" s="35">
        <f>RTM_IEX!H51</f>
        <v>92.31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10.638599999999999</v>
      </c>
      <c r="E52">
        <f>GT_NG!P52</f>
        <v>13.316708229426435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785.78525985447698</v>
      </c>
      <c r="P52" s="37">
        <v>58.065217469446445</v>
      </c>
      <c r="Q52" s="37">
        <v>25.374392313019396</v>
      </c>
      <c r="R52" s="39">
        <v>47.5</v>
      </c>
      <c r="S52" s="39">
        <v>0</v>
      </c>
      <c r="T52" s="38">
        <f>SUMPRODUCT(LTA!J52:AN52,LTA!J$101:AN$101,LTA!J$103:AN$103)</f>
        <v>549.25</v>
      </c>
      <c r="U52" s="38">
        <f>SUMPRODUCT(LTA!J52:AN52,LTA!J$102:AN$102,LTA!J$103:AN$103)</f>
        <v>55.75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152.88999999999999</v>
      </c>
      <c r="AB52" s="76">
        <f>-STOA!N52</f>
        <v>0</v>
      </c>
      <c r="AC52">
        <f t="shared" si="0"/>
        <v>16.155217494077498</v>
      </c>
      <c r="AD52">
        <f t="shared" si="1"/>
        <v>1907.0849603722913</v>
      </c>
      <c r="AE52">
        <f>'IDT-1'!B52</f>
        <v>0</v>
      </c>
      <c r="AF52" s="25"/>
      <c r="AG52">
        <f t="shared" si="2"/>
        <v>1907.0849603722913</v>
      </c>
      <c r="AI52" s="35">
        <f>PXIL!H52</f>
        <v>0</v>
      </c>
      <c r="AJ52" s="35">
        <f>PXIL!N52</f>
        <v>0</v>
      </c>
      <c r="AK52" s="35">
        <f>RTM_IEX!H52</f>
        <v>98.12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10.638599999999999</v>
      </c>
      <c r="E53">
        <f>GT_NG!P53</f>
        <v>13.316708229426435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800.14525985447688</v>
      </c>
      <c r="P53" s="37">
        <v>118.68</v>
      </c>
      <c r="Q53" s="37">
        <v>38.63000000000001</v>
      </c>
      <c r="R53" s="39">
        <v>47.5</v>
      </c>
      <c r="S53" s="39">
        <v>0</v>
      </c>
      <c r="T53" s="38">
        <f>SUMPRODUCT(LTA!J53:AN53,LTA!J$101:AN$101,LTA!J$103:AN$103)</f>
        <v>549.59</v>
      </c>
      <c r="U53" s="38">
        <f>SUMPRODUCT(LTA!J53:AN53,LTA!J$102:AN$102,LTA!J$103:AN$103)</f>
        <v>60.75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152.88999999999999</v>
      </c>
      <c r="AB53" s="76">
        <f>-STOA!N53</f>
        <v>0</v>
      </c>
      <c r="AC53">
        <f t="shared" si="0"/>
        <v>16.128340771904785</v>
      </c>
      <c r="AD53">
        <f t="shared" si="1"/>
        <v>1903.9122273119983</v>
      </c>
      <c r="AE53">
        <f>'IDT-1'!B53</f>
        <v>0</v>
      </c>
      <c r="AF53" s="25"/>
      <c r="AG53">
        <f t="shared" si="2"/>
        <v>1903.9122273119983</v>
      </c>
      <c r="AI53" s="35">
        <f>PXIL!H53</f>
        <v>0</v>
      </c>
      <c r="AJ53" s="35">
        <f>PXIL!N53</f>
        <v>0</v>
      </c>
      <c r="AK53" s="35">
        <f>RTM_IEX!H53</f>
        <v>1.35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10.638599999999999</v>
      </c>
      <c r="E54">
        <f>GT_NG!P54</f>
        <v>13.316708229426435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800.14525985447688</v>
      </c>
      <c r="P54" s="37">
        <v>118.68</v>
      </c>
      <c r="Q54" s="37">
        <v>38.63000000000001</v>
      </c>
      <c r="R54" s="39">
        <v>47.5</v>
      </c>
      <c r="S54" s="39">
        <v>0</v>
      </c>
      <c r="T54" s="38">
        <f>SUMPRODUCT(LTA!J54:AN54,LTA!J$101:AN$101,LTA!J$103:AN$103)</f>
        <v>550.25</v>
      </c>
      <c r="U54" s="38">
        <f>SUMPRODUCT(LTA!J54:AN54,LTA!J$102:AN$102,LTA!J$103:AN$103)</f>
        <v>60.55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152.88999999999999</v>
      </c>
      <c r="AB54" s="76">
        <f>-STOA!N54</f>
        <v>0</v>
      </c>
      <c r="AC54">
        <f t="shared" si="0"/>
        <v>16.221580771904783</v>
      </c>
      <c r="AD54">
        <f t="shared" si="1"/>
        <v>1914.9189873119983</v>
      </c>
      <c r="AE54">
        <f>'IDT-1'!B54</f>
        <v>0</v>
      </c>
      <c r="AF54" s="25"/>
      <c r="AG54">
        <f t="shared" si="2"/>
        <v>1914.9189873119983</v>
      </c>
      <c r="AI54" s="35">
        <f>PXIL!H54</f>
        <v>0</v>
      </c>
      <c r="AJ54" s="35">
        <f>PXIL!N54</f>
        <v>0</v>
      </c>
      <c r="AK54" s="35">
        <f>RTM_IEX!H54</f>
        <v>11.99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10.638599999999999</v>
      </c>
      <c r="E55">
        <f>GT_NG!P55</f>
        <v>13.316708229426435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806.09617738820145</v>
      </c>
      <c r="P55" s="37">
        <v>118.68</v>
      </c>
      <c r="Q55" s="37">
        <v>38.63000000000001</v>
      </c>
      <c r="R55" s="39">
        <v>47.5</v>
      </c>
      <c r="S55" s="39">
        <v>0</v>
      </c>
      <c r="T55" s="38">
        <f>SUMPRODUCT(LTA!J55:AN55,LTA!J$101:AN$101,LTA!J$103:AN$103)</f>
        <v>551.25</v>
      </c>
      <c r="U55" s="38">
        <f>SUMPRODUCT(LTA!J55:AN55,LTA!J$102:AN$102,LTA!J$103:AN$103)</f>
        <v>60.75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152.88999999999999</v>
      </c>
      <c r="AB55" s="76">
        <f>-STOA!N55</f>
        <v>0</v>
      </c>
      <c r="AC55">
        <f t="shared" si="0"/>
        <v>16.224864479188074</v>
      </c>
      <c r="AD55">
        <f t="shared" si="1"/>
        <v>1915.3066211384398</v>
      </c>
      <c r="AE55">
        <f>'IDT-1'!B55</f>
        <v>0</v>
      </c>
      <c r="AF55" s="25"/>
      <c r="AG55">
        <f t="shared" si="2"/>
        <v>1915.3066211384398</v>
      </c>
      <c r="AI55" s="35">
        <f>PXIL!H55</f>
        <v>0</v>
      </c>
      <c r="AJ55" s="35">
        <f>PXIL!N55</f>
        <v>0</v>
      </c>
      <c r="AK55" s="35">
        <f>RTM_IEX!H55</f>
        <v>5.2299999999999995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10.638599999999999</v>
      </c>
      <c r="E56">
        <f>GT_NG!P56</f>
        <v>12.942643391521198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806.09617738820145</v>
      </c>
      <c r="P56" s="37">
        <v>118.68</v>
      </c>
      <c r="Q56" s="37">
        <v>38.63000000000001</v>
      </c>
      <c r="R56" s="39">
        <v>47.5</v>
      </c>
      <c r="S56" s="39">
        <v>0</v>
      </c>
      <c r="T56" s="38">
        <f>SUMPRODUCT(LTA!J56:AN56,LTA!J$101:AN$101,LTA!J$103:AN$103)</f>
        <v>548.25</v>
      </c>
      <c r="U56" s="38">
        <f>SUMPRODUCT(LTA!J56:AN56,LTA!J$102:AN$102,LTA!J$103:AN$103)</f>
        <v>60.75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152.88999999999999</v>
      </c>
      <c r="AB56" s="76">
        <f>-STOA!N56</f>
        <v>0</v>
      </c>
      <c r="AC56">
        <f t="shared" si="0"/>
        <v>16.253390334549671</v>
      </c>
      <c r="AD56">
        <f t="shared" si="1"/>
        <v>1918.6740304451732</v>
      </c>
      <c r="AE56">
        <f>'IDT-1'!B56</f>
        <v>0</v>
      </c>
      <c r="AF56" s="25"/>
      <c r="AG56">
        <f t="shared" si="2"/>
        <v>1918.6740304451732</v>
      </c>
      <c r="AI56" s="35">
        <f>PXIL!H56</f>
        <v>0</v>
      </c>
      <c r="AJ56" s="35">
        <f>PXIL!N56</f>
        <v>0</v>
      </c>
      <c r="AK56" s="35">
        <f>RTM_IEX!H56</f>
        <v>12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10.638599999999999</v>
      </c>
      <c r="E57">
        <f>GT_NG!P57</f>
        <v>14.22140134857813</v>
      </c>
      <c r="F57">
        <f>GT_Spot!P57</f>
        <v>0</v>
      </c>
      <c r="G57">
        <f>PPCL_NG!P57</f>
        <v>41.982836678153923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789.66876786625596</v>
      </c>
      <c r="P57" s="37">
        <v>118.01</v>
      </c>
      <c r="Q57" s="37">
        <v>38.63000000000001</v>
      </c>
      <c r="R57" s="39">
        <v>47.5</v>
      </c>
      <c r="S57" s="39">
        <v>0</v>
      </c>
      <c r="T57" s="38">
        <f>SUMPRODUCT(LTA!J57:AN57,LTA!J$101:AN$101,LTA!J$103:AN$103)</f>
        <v>542.26</v>
      </c>
      <c r="U57" s="38">
        <f>SUMPRODUCT(LTA!J57:AN57,LTA!J$102:AN$102,LTA!J$103:AN$103)</f>
        <v>60.75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152.88999999999999</v>
      </c>
      <c r="AB57" s="76">
        <f>-STOA!N57</f>
        <v>0</v>
      </c>
      <c r="AC57">
        <f t="shared" si="0"/>
        <v>16.593793489501099</v>
      </c>
      <c r="AD57">
        <f t="shared" si="1"/>
        <v>1958.8578124034868</v>
      </c>
      <c r="AE57">
        <f>'IDT-1'!B57</f>
        <v>0</v>
      </c>
      <c r="AF57" s="25"/>
      <c r="AG57">
        <f t="shared" si="2"/>
        <v>1958.8578124034868</v>
      </c>
      <c r="AI57" s="35">
        <f>PXIL!H57</f>
        <v>0</v>
      </c>
      <c r="AJ57" s="35">
        <f>PXIL!N57</f>
        <v>0</v>
      </c>
      <c r="AK57" s="35">
        <f>RTM_IEX!H57</f>
        <v>74.900000000000006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10.638599999999999</v>
      </c>
      <c r="E58">
        <f>GT_NG!P58</f>
        <v>14.22140134857813</v>
      </c>
      <c r="F58">
        <f>GT_Spot!P58</f>
        <v>0</v>
      </c>
      <c r="G58">
        <f>PPCL_NG!P58</f>
        <v>41.982836678153923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869.77440917060392</v>
      </c>
      <c r="P58" s="37">
        <v>118.01</v>
      </c>
      <c r="Q58" s="37">
        <v>38.63000000000001</v>
      </c>
      <c r="R58" s="39">
        <v>47.5</v>
      </c>
      <c r="S58" s="39">
        <v>0</v>
      </c>
      <c r="T58" s="38">
        <f>SUMPRODUCT(LTA!J58:AN58,LTA!J$101:AN$101,LTA!J$103:AN$103)</f>
        <v>534.84</v>
      </c>
      <c r="U58" s="38">
        <f>SUMPRODUCT(LTA!J58:AN58,LTA!J$102:AN$102,LTA!J$103:AN$103)</f>
        <v>60.55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152.88999999999999</v>
      </c>
      <c r="AB58" s="76">
        <f>-STOA!N58</f>
        <v>0</v>
      </c>
      <c r="AC58">
        <f t="shared" si="0"/>
        <v>16.788048876457619</v>
      </c>
      <c r="AD58">
        <f t="shared" si="1"/>
        <v>1981.7891983208783</v>
      </c>
      <c r="AE58">
        <f>'IDT-1'!B58</f>
        <v>0</v>
      </c>
      <c r="AF58" s="25"/>
      <c r="AG58">
        <f t="shared" si="2"/>
        <v>1981.7891983208783</v>
      </c>
      <c r="AI58" s="35">
        <f>PXIL!H58</f>
        <v>0</v>
      </c>
      <c r="AJ58" s="35">
        <f>PXIL!N58</f>
        <v>0</v>
      </c>
      <c r="AK58" s="35">
        <f>RTM_IEX!H58</f>
        <v>25.54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10.638599999999999</v>
      </c>
      <c r="E59">
        <f>GT_NG!P59</f>
        <v>14.22140134857813</v>
      </c>
      <c r="F59">
        <f>GT_Spot!P59</f>
        <v>0</v>
      </c>
      <c r="G59">
        <f>PPCL_NG!P59</f>
        <v>41.982836678153923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859.70498338230584</v>
      </c>
      <c r="P59" s="37">
        <v>118.68</v>
      </c>
      <c r="Q59" s="37">
        <v>38.63000000000001</v>
      </c>
      <c r="R59" s="39">
        <v>47.5</v>
      </c>
      <c r="S59" s="39">
        <v>0</v>
      </c>
      <c r="T59" s="38">
        <f>SUMPRODUCT(LTA!J59:AN59,LTA!J$101:AN$101,LTA!J$103:AN$103)</f>
        <v>524.41</v>
      </c>
      <c r="U59" s="38">
        <f>SUMPRODUCT(LTA!J59:AN59,LTA!J$102:AN$102,LTA!J$103:AN$103)</f>
        <v>64.570000000000007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152.88999999999999</v>
      </c>
      <c r="AB59" s="76">
        <f>-STOA!N59</f>
        <v>0</v>
      </c>
      <c r="AC59">
        <f t="shared" si="0"/>
        <v>16.826105699835917</v>
      </c>
      <c r="AD59">
        <f t="shared" si="1"/>
        <v>1986.2817157092022</v>
      </c>
      <c r="AE59">
        <f>'IDT-1'!B59</f>
        <v>0</v>
      </c>
      <c r="AF59" s="25"/>
      <c r="AG59">
        <f t="shared" si="2"/>
        <v>1986.2817157092022</v>
      </c>
      <c r="AI59" s="35">
        <f>PXIL!H59</f>
        <v>0</v>
      </c>
      <c r="AJ59" s="35">
        <f>PXIL!N59</f>
        <v>0</v>
      </c>
      <c r="AK59" s="35">
        <f>RTM_IEX!H59</f>
        <v>45.88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10.638599999999999</v>
      </c>
      <c r="E60">
        <f>GT_NG!P60</f>
        <v>14.22140134857813</v>
      </c>
      <c r="F60">
        <f>GT_Spot!P60</f>
        <v>0</v>
      </c>
      <c r="G60">
        <f>PPCL_NG!P60</f>
        <v>41.982836678153923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898.41277154079296</v>
      </c>
      <c r="P60" s="37">
        <v>118.68</v>
      </c>
      <c r="Q60" s="37">
        <v>38.646689750692524</v>
      </c>
      <c r="R60" s="39">
        <v>47.5</v>
      </c>
      <c r="S60" s="39">
        <v>0</v>
      </c>
      <c r="T60" s="38">
        <f>SUMPRODUCT(LTA!J60:AN60,LTA!J$101:AN$101,LTA!J$103:AN$103)</f>
        <v>504.94</v>
      </c>
      <c r="U60" s="38">
        <f>SUMPRODUCT(LTA!J60:AN60,LTA!J$102:AN$102,LTA!J$103:AN$103)</f>
        <v>64.37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152.88999999999999</v>
      </c>
      <c r="AB60" s="76">
        <f>-STOA!N60</f>
        <v>0</v>
      </c>
      <c r="AC60">
        <f t="shared" si="0"/>
        <v>16.953487314273026</v>
      </c>
      <c r="AD60">
        <f t="shared" si="1"/>
        <v>2001.3188120039447</v>
      </c>
      <c r="AE60">
        <f>'IDT-1'!B60</f>
        <v>0</v>
      </c>
      <c r="AF60" s="25"/>
      <c r="AG60">
        <f t="shared" si="2"/>
        <v>2001.3188120039447</v>
      </c>
      <c r="AI60" s="35">
        <f>PXIL!H60</f>
        <v>0</v>
      </c>
      <c r="AJ60" s="35">
        <f>PXIL!N60</f>
        <v>0</v>
      </c>
      <c r="AK60" s="35">
        <f>RTM_IEX!H60</f>
        <v>41.99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10.638599999999999</v>
      </c>
      <c r="E61">
        <f>GT_NG!P61</f>
        <v>14.22140134857813</v>
      </c>
      <c r="F61">
        <f>GT_Spot!P61</f>
        <v>0</v>
      </c>
      <c r="G61">
        <f>PPCL_NG!P61</f>
        <v>41.982836678153923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927.44437020342923</v>
      </c>
      <c r="P61" s="37">
        <v>118.68</v>
      </c>
      <c r="Q61" s="37">
        <v>38.646689750692524</v>
      </c>
      <c r="R61" s="39">
        <v>47.5</v>
      </c>
      <c r="S61" s="39">
        <v>0</v>
      </c>
      <c r="T61" s="38">
        <f>SUMPRODUCT(LTA!J61:AN61,LTA!J$101:AN$101,LTA!J$103:AN$103)</f>
        <v>493.64</v>
      </c>
      <c r="U61" s="38">
        <f>SUMPRODUCT(LTA!J61:AN61,LTA!J$102:AN$102,LTA!J$103:AN$103)</f>
        <v>64.67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152.88999999999999</v>
      </c>
      <c r="AB61" s="76">
        <f>-STOA!N61</f>
        <v>0</v>
      </c>
      <c r="AC61">
        <f t="shared" si="0"/>
        <v>16.877396743039171</v>
      </c>
      <c r="AD61">
        <f t="shared" si="1"/>
        <v>1992.3365012378147</v>
      </c>
      <c r="AE61">
        <f>'IDT-1'!B61</f>
        <v>0</v>
      </c>
      <c r="AF61" s="25"/>
      <c r="AG61">
        <f t="shared" si="2"/>
        <v>1992.3365012378147</v>
      </c>
      <c r="AI61" s="35">
        <f>PXIL!H61</f>
        <v>0</v>
      </c>
      <c r="AJ61" s="35">
        <f>PXIL!N61</f>
        <v>0</v>
      </c>
      <c r="AK61" s="35">
        <f>RTM_IEX!H61</f>
        <v>14.9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10.638599999999999</v>
      </c>
      <c r="E62">
        <f>GT_NG!P62</f>
        <v>14.22140134857813</v>
      </c>
      <c r="F62">
        <f>GT_Spot!P62</f>
        <v>0</v>
      </c>
      <c r="G62">
        <f>PPCL_NG!P62</f>
        <v>41.982836678153923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947.12821506045941</v>
      </c>
      <c r="P62" s="37">
        <v>118.68</v>
      </c>
      <c r="Q62" s="37">
        <v>38.646689750692524</v>
      </c>
      <c r="R62" s="39">
        <v>47.5</v>
      </c>
      <c r="S62" s="39">
        <v>0</v>
      </c>
      <c r="T62" s="38">
        <f>SUMPRODUCT(LTA!J62:AN62,LTA!J$101:AN$101,LTA!J$103:AN$103)</f>
        <v>472.45</v>
      </c>
      <c r="U62" s="38">
        <f>SUMPRODUCT(LTA!J62:AN62,LTA!J$102:AN$102,LTA!J$103:AN$103)</f>
        <v>64.47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152.88999999999999</v>
      </c>
      <c r="AB62" s="76">
        <f>-STOA!N62</f>
        <v>0</v>
      </c>
      <c r="AC62">
        <f t="shared" si="0"/>
        <v>16.903721039838224</v>
      </c>
      <c r="AD62">
        <f t="shared" si="1"/>
        <v>1995.4440217980457</v>
      </c>
      <c r="AE62">
        <f>'IDT-1'!B62</f>
        <v>0</v>
      </c>
      <c r="AF62" s="25"/>
      <c r="AG62">
        <f t="shared" si="2"/>
        <v>1995.4440217980457</v>
      </c>
      <c r="AI62" s="35">
        <f>PXIL!H62</f>
        <v>0</v>
      </c>
      <c r="AJ62" s="35">
        <f>PXIL!N62</f>
        <v>0</v>
      </c>
      <c r="AK62" s="35">
        <f>RTM_IEX!H62</f>
        <v>19.739999999999998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10.638599999999999</v>
      </c>
      <c r="E63">
        <f>GT_NG!P63</f>
        <v>14.22140134857813</v>
      </c>
      <c r="F63">
        <f>GT_Spot!P63</f>
        <v>0</v>
      </c>
      <c r="G63">
        <f>PPCL_NG!P63</f>
        <v>41.982836678153923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975.3370081182054</v>
      </c>
      <c r="P63" s="37">
        <v>118.68</v>
      </c>
      <c r="Q63" s="37">
        <v>38.646689750692524</v>
      </c>
      <c r="R63" s="39">
        <v>47.5</v>
      </c>
      <c r="S63" s="39">
        <v>0</v>
      </c>
      <c r="T63" s="38">
        <f>SUMPRODUCT(LTA!J63:AN63,LTA!J$101:AN$101,LTA!J$103:AN$103)</f>
        <v>447.85</v>
      </c>
      <c r="U63" s="38">
        <f>SUMPRODUCT(LTA!J63:AN63,LTA!J$102:AN$102,LTA!J$103:AN$103)</f>
        <v>65.78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152.88999999999999</v>
      </c>
      <c r="AB63" s="76">
        <f>-STOA!N63</f>
        <v>0</v>
      </c>
      <c r="AC63">
        <f t="shared" si="0"/>
        <v>16.953102901523295</v>
      </c>
      <c r="AD63">
        <f t="shared" si="1"/>
        <v>2001.273432994107</v>
      </c>
      <c r="AE63">
        <f>'IDT-1'!B63</f>
        <v>0</v>
      </c>
      <c r="AF63" s="25"/>
      <c r="AG63">
        <f t="shared" si="2"/>
        <v>2001.273432994107</v>
      </c>
      <c r="AI63" s="35">
        <f>PXIL!H63</f>
        <v>0</v>
      </c>
      <c r="AJ63" s="35">
        <f>PXIL!N63</f>
        <v>0</v>
      </c>
      <c r="AK63" s="35">
        <f>RTM_IEX!H63</f>
        <v>20.7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10.638599999999999</v>
      </c>
      <c r="E64">
        <f>GT_NG!P64</f>
        <v>14.22140134857813</v>
      </c>
      <c r="F64">
        <f>GT_Spot!P64</f>
        <v>0</v>
      </c>
      <c r="G64">
        <f>PPCL_NG!P64</f>
        <v>41.982836678153923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965.66700811820533</v>
      </c>
      <c r="P64" s="37">
        <v>118.68</v>
      </c>
      <c r="Q64" s="37">
        <v>38.646689750692524</v>
      </c>
      <c r="R64" s="39">
        <v>47.5</v>
      </c>
      <c r="S64" s="39">
        <v>0</v>
      </c>
      <c r="T64" s="38">
        <f>SUMPRODUCT(LTA!J64:AN64,LTA!J$101:AN$101,LTA!J$103:AN$103)</f>
        <v>421.79</v>
      </c>
      <c r="U64" s="38">
        <f>SUMPRODUCT(LTA!J64:AN64,LTA!J$102:AN$102,LTA!J$103:AN$103)</f>
        <v>65.28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152.88999999999999</v>
      </c>
      <c r="AB64" s="76">
        <f>-STOA!N64</f>
        <v>0</v>
      </c>
      <c r="AC64">
        <f t="shared" si="0"/>
        <v>16.681278901523289</v>
      </c>
      <c r="AD64">
        <f t="shared" si="1"/>
        <v>1969.1852569941066</v>
      </c>
      <c r="AE64">
        <f>'IDT-1'!B64</f>
        <v>32</v>
      </c>
      <c r="AF64" s="25"/>
      <c r="AG64">
        <f t="shared" si="2"/>
        <v>2001.1852569941066</v>
      </c>
      <c r="AI64" s="35">
        <f>PXIL!H64</f>
        <v>0</v>
      </c>
      <c r="AJ64" s="35">
        <f>PXIL!N64</f>
        <v>0</v>
      </c>
      <c r="AK64" s="35">
        <f>RTM_IEX!H64</f>
        <v>24.569999999999997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10.638599999999999</v>
      </c>
      <c r="E65">
        <f>GT_NG!P65</f>
        <v>14.22140134857813</v>
      </c>
      <c r="F65">
        <f>GT_Spot!P65</f>
        <v>0</v>
      </c>
      <c r="G65">
        <f>PPCL_NG!P65</f>
        <v>41.982836678153923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965.57038411820531</v>
      </c>
      <c r="P65" s="37">
        <v>118.68</v>
      </c>
      <c r="Q65" s="37">
        <v>38.646689750692524</v>
      </c>
      <c r="R65" s="39">
        <v>47.5</v>
      </c>
      <c r="S65" s="39">
        <v>0</v>
      </c>
      <c r="T65" s="38">
        <f>SUMPRODUCT(LTA!J65:AN65,LTA!J$101:AN$101,LTA!J$103:AN$103)</f>
        <v>410.83</v>
      </c>
      <c r="U65" s="38">
        <f>SUMPRODUCT(LTA!J65:AN65,LTA!J$102:AN$102,LTA!J$103:AN$103)</f>
        <v>63.769999999999996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13.55</v>
      </c>
      <c r="Z65" s="35">
        <f>IEX!N65</f>
        <v>0</v>
      </c>
      <c r="AA65" s="76">
        <f>STOA!H65</f>
        <v>153.85999999999999</v>
      </c>
      <c r="AB65" s="76">
        <f>-STOA!N65</f>
        <v>0</v>
      </c>
      <c r="AC65">
        <f t="shared" si="0"/>
        <v>16.624607259923287</v>
      </c>
      <c r="AD65">
        <f t="shared" si="1"/>
        <v>1962.4953046357064</v>
      </c>
      <c r="AE65">
        <f>'IDT-1'!B65</f>
        <v>33.624000000000002</v>
      </c>
      <c r="AF65" s="25"/>
      <c r="AG65">
        <f t="shared" si="2"/>
        <v>1996.1193046357064</v>
      </c>
      <c r="AI65" s="35">
        <f>PXIL!H65</f>
        <v>0</v>
      </c>
      <c r="AJ65" s="35">
        <f>PXIL!N65</f>
        <v>0</v>
      </c>
      <c r="AK65" s="35">
        <f>RTM_IEX!H65</f>
        <v>15.87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14.22140134857813</v>
      </c>
      <c r="F66">
        <f>GT_Spot!P66</f>
        <v>0</v>
      </c>
      <c r="G66">
        <f>PPCL_NG!P66</f>
        <v>41.982836678153923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975.24038411820538</v>
      </c>
      <c r="P66" s="37">
        <v>118.68</v>
      </c>
      <c r="Q66" s="37">
        <v>38.646689750692524</v>
      </c>
      <c r="R66" s="39">
        <v>47.5</v>
      </c>
      <c r="S66" s="39">
        <v>0</v>
      </c>
      <c r="T66" s="38">
        <f>SUMPRODUCT(LTA!J66:AN66,LTA!J$101:AN$101,LTA!J$103:AN$103)</f>
        <v>378.1</v>
      </c>
      <c r="U66" s="38">
        <f>SUMPRODUCT(LTA!J66:AN66,LTA!J$102:AN$102,LTA!J$103:AN$103)</f>
        <v>61.239999999999995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27.1</v>
      </c>
      <c r="Z66" s="35">
        <f>IEX!N66</f>
        <v>0</v>
      </c>
      <c r="AA66" s="76">
        <f>STOA!H66</f>
        <v>155.79999999999998</v>
      </c>
      <c r="AB66" s="76">
        <f>-STOA!N66</f>
        <v>0</v>
      </c>
      <c r="AC66">
        <f t="shared" si="0"/>
        <v>16.555979259923291</v>
      </c>
      <c r="AD66">
        <f t="shared" si="1"/>
        <v>1954.3939326357065</v>
      </c>
      <c r="AE66">
        <f>'IDT-1'!B66</f>
        <v>30.913</v>
      </c>
      <c r="AF66" s="25"/>
      <c r="AG66">
        <f t="shared" si="2"/>
        <v>1985.3069326357065</v>
      </c>
      <c r="AI66" s="35">
        <f>PXIL!H66</f>
        <v>0</v>
      </c>
      <c r="AJ66" s="35">
        <f>PXIL!N66</f>
        <v>0</v>
      </c>
      <c r="AK66" s="35">
        <f>RTM_IEX!H66</f>
        <v>17.799999999999997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14.22140134857813</v>
      </c>
      <c r="F67">
        <f>GT_Spot!P67</f>
        <v>0</v>
      </c>
      <c r="G67">
        <f>PPCL_NG!P67</f>
        <v>41.982836678153923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965.93055391576308</v>
      </c>
      <c r="P67" s="37">
        <v>118.68</v>
      </c>
      <c r="Q67" s="37">
        <v>38.646689750692524</v>
      </c>
      <c r="R67" s="39">
        <v>47.5</v>
      </c>
      <c r="S67" s="39">
        <v>0</v>
      </c>
      <c r="T67" s="38">
        <f>SUMPRODUCT(LTA!J67:AN67,LTA!J$101:AN$101,LTA!J$103:AN$103)</f>
        <v>337.22</v>
      </c>
      <c r="U67" s="38">
        <f>SUMPRODUCT(LTA!J67:AN67,LTA!J$102:AN$102,LTA!J$103:AN$103)</f>
        <v>60.739999999999995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60</v>
      </c>
      <c r="Z67" s="35">
        <f>IEX!N67</f>
        <v>0</v>
      </c>
      <c r="AA67" s="76">
        <f>STOA!H67</f>
        <v>155.69999999999999</v>
      </c>
      <c r="AB67" s="76">
        <f>-STOA!N67</f>
        <v>0</v>
      </c>
      <c r="AC67">
        <f t="shared" si="0"/>
        <v>16.495164686222779</v>
      </c>
      <c r="AD67">
        <f t="shared" si="1"/>
        <v>1947.2149170069652</v>
      </c>
      <c r="AE67">
        <f>'IDT-1'!B67</f>
        <v>28.201000000000001</v>
      </c>
      <c r="AF67" s="25"/>
      <c r="AG67">
        <f t="shared" si="2"/>
        <v>1975.4159170069652</v>
      </c>
      <c r="AI67" s="35">
        <f>PXIL!H67</f>
        <v>0</v>
      </c>
      <c r="AJ67" s="35">
        <f>PXIL!N67</f>
        <v>0</v>
      </c>
      <c r="AK67" s="35">
        <f>RTM_IEX!H67</f>
        <v>28.45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14.22140134857813</v>
      </c>
      <c r="F68">
        <f>GT_Spot!P68</f>
        <v>0</v>
      </c>
      <c r="G68">
        <f>PPCL_NG!P68</f>
        <v>41.982836678153923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956.19055391576308</v>
      </c>
      <c r="P68" s="37">
        <v>118.68</v>
      </c>
      <c r="Q68" s="37">
        <v>38.340000000000003</v>
      </c>
      <c r="R68" s="39">
        <v>47.5</v>
      </c>
      <c r="S68" s="39">
        <v>0</v>
      </c>
      <c r="T68" s="38">
        <f>SUMPRODUCT(LTA!J68:AN68,LTA!J$101:AN$101,LTA!J$103:AN$103)</f>
        <v>298.19</v>
      </c>
      <c r="U68" s="38">
        <f>SUMPRODUCT(LTA!J68:AN68,LTA!J$102:AN$102,LTA!J$103:AN$103)</f>
        <v>59.44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69.67</v>
      </c>
      <c r="Z68" s="35">
        <f>IEX!N68</f>
        <v>0</v>
      </c>
      <c r="AA68" s="76">
        <f>STOA!H68</f>
        <v>155.69999999999999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16.16129249231696</v>
      </c>
      <c r="AD68">
        <f t="shared" ref="AD68:AD98" si="4">SUM(B68:AB68,AI68:AV68)-AC68</f>
        <v>1907.8020994501785</v>
      </c>
      <c r="AE68">
        <f>'IDT-1'!B68</f>
        <v>55.317</v>
      </c>
      <c r="AF68" s="25"/>
      <c r="AG68">
        <f t="shared" ref="AG68:AG98" si="5">SUM(AD68:AF68)</f>
        <v>1963.1190994501785</v>
      </c>
      <c r="AI68" s="35">
        <f>PXIL!H68</f>
        <v>0</v>
      </c>
      <c r="AJ68" s="35">
        <f>PXIL!N68</f>
        <v>0</v>
      </c>
      <c r="AK68" s="35">
        <f>RTM_IEX!H68</f>
        <v>29.409999999999997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14.22140134857813</v>
      </c>
      <c r="F69">
        <f>GT_Spot!P69</f>
        <v>0</v>
      </c>
      <c r="G69">
        <f>PPCL_NG!P69</f>
        <v>41.982836678153923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956.19840988600208</v>
      </c>
      <c r="P69" s="37">
        <v>118.67428406299669</v>
      </c>
      <c r="Q69" s="37">
        <v>38.340000000000003</v>
      </c>
      <c r="R69" s="39">
        <v>47.5</v>
      </c>
      <c r="S69" s="39">
        <v>0</v>
      </c>
      <c r="T69" s="38">
        <f>SUMPRODUCT(LTA!J69:AN69,LTA!J$101:AN$101,LTA!J$103:AN$103)</f>
        <v>259.52</v>
      </c>
      <c r="U69" s="38">
        <f>SUMPRODUCT(LTA!J69:AN69,LTA!J$102:AN$102,LTA!J$103:AN$103)</f>
        <v>67.759999999999991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133.93</v>
      </c>
      <c r="AB69" s="76">
        <f>-STOA!N69</f>
        <v>0</v>
      </c>
      <c r="AC69">
        <f t="shared" si="3"/>
        <v>15.682930468596139</v>
      </c>
      <c r="AD69">
        <f t="shared" si="4"/>
        <v>1851.3326015071348</v>
      </c>
      <c r="AE69">
        <f>'IDT-1'!B69</f>
        <v>142</v>
      </c>
      <c r="AF69" s="25"/>
      <c r="AG69">
        <f t="shared" si="5"/>
        <v>1993.3326015071348</v>
      </c>
      <c r="AI69" s="35">
        <f>PXIL!H69</f>
        <v>0</v>
      </c>
      <c r="AJ69" s="35">
        <f>PXIL!N69</f>
        <v>0</v>
      </c>
      <c r="AK69" s="35">
        <f>RTM_IEX!H69</f>
        <v>94.250000000000014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14.22140134857813</v>
      </c>
      <c r="F70">
        <f>GT_Spot!P70</f>
        <v>0</v>
      </c>
      <c r="G70">
        <f>PPCL_NG!P70</f>
        <v>41.982836678153923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958.7716634503895</v>
      </c>
      <c r="P70" s="37">
        <v>118.67428406299669</v>
      </c>
      <c r="Q70" s="37">
        <v>38.340000000000003</v>
      </c>
      <c r="R70" s="39">
        <v>40.929999999999993</v>
      </c>
      <c r="S70" s="39">
        <v>0</v>
      </c>
      <c r="T70" s="38">
        <f>SUMPRODUCT(LTA!J70:AN70,LTA!J$101:AN$101,LTA!J$103:AN$103)</f>
        <v>223.26999999999998</v>
      </c>
      <c r="U70" s="38">
        <f>SUMPRODUCT(LTA!J70:AN70,LTA!J$102:AN$102,LTA!J$103:AN$103)</f>
        <v>68.66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12.58</v>
      </c>
      <c r="Z70" s="35">
        <f>IEX!N70</f>
        <v>0</v>
      </c>
      <c r="AA70" s="76">
        <f>STOA!H70</f>
        <v>133.93</v>
      </c>
      <c r="AB70" s="76">
        <f>-STOA!N70</f>
        <v>0</v>
      </c>
      <c r="AC70">
        <f t="shared" si="3"/>
        <v>15.482449798536994</v>
      </c>
      <c r="AD70">
        <f t="shared" si="4"/>
        <v>1827.6663357415816</v>
      </c>
      <c r="AE70">
        <f>'IDT-1'!B70</f>
        <v>156</v>
      </c>
      <c r="AF70" s="25"/>
      <c r="AG70">
        <f t="shared" si="5"/>
        <v>1983.6663357415816</v>
      </c>
      <c r="AI70" s="35">
        <f>PXIL!H70</f>
        <v>0</v>
      </c>
      <c r="AJ70" s="35">
        <f>PXIL!N70</f>
        <v>0</v>
      </c>
      <c r="AK70" s="35">
        <f>RTM_IEX!H70</f>
        <v>97.15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14.803759612645971</v>
      </c>
      <c r="F71">
        <f>GT_Spot!P71</f>
        <v>0</v>
      </c>
      <c r="G71">
        <f>PPCL_NG!P71</f>
        <v>41.982836678153923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990.96407708872744</v>
      </c>
      <c r="P71" s="37">
        <v>118.67548298698334</v>
      </c>
      <c r="Q71" s="37">
        <v>38.340000000000003</v>
      </c>
      <c r="R71" s="39">
        <v>35.19</v>
      </c>
      <c r="S71" s="39">
        <v>0</v>
      </c>
      <c r="T71" s="38">
        <f>SUMPRODUCT(LTA!J71:AN71,LTA!J$101:AN$101,LTA!J$103:AN$103)</f>
        <v>185.01999999999998</v>
      </c>
      <c r="U71" s="38">
        <f>SUMPRODUCT(LTA!J71:AN71,LTA!J$102:AN$102,LTA!J$103:AN$103)</f>
        <v>67.77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133.88</v>
      </c>
      <c r="AB71" s="76">
        <f>-STOA!N71</f>
        <v>0</v>
      </c>
      <c r="AC71">
        <f t="shared" si="3"/>
        <v>15.250323953478688</v>
      </c>
      <c r="AD71">
        <f t="shared" si="4"/>
        <v>1800.2644324130317</v>
      </c>
      <c r="AE71">
        <f>'IDT-1'!B71</f>
        <v>165</v>
      </c>
      <c r="AF71" s="25"/>
      <c r="AG71">
        <f t="shared" si="5"/>
        <v>1965.2644324130317</v>
      </c>
      <c r="AI71" s="35">
        <f>PXIL!H71</f>
        <v>0</v>
      </c>
      <c r="AJ71" s="35">
        <f>PXIL!N71</f>
        <v>0</v>
      </c>
      <c r="AK71" s="35">
        <f>RTM_IEX!H71</f>
        <v>94.250000000000014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14.803759612645971</v>
      </c>
      <c r="F72">
        <f>GT_Spot!P72</f>
        <v>0</v>
      </c>
      <c r="G72">
        <f>PPCL_NG!P72</f>
        <v>41.982836678153923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1000.5713730887275</v>
      </c>
      <c r="P72" s="37">
        <v>118.67548298698334</v>
      </c>
      <c r="Q72" s="37">
        <v>38.340000000000003</v>
      </c>
      <c r="R72" s="39">
        <v>24.78</v>
      </c>
      <c r="S72" s="39">
        <v>0</v>
      </c>
      <c r="T72" s="38">
        <f>SUMPRODUCT(LTA!J72:AN72,LTA!J$101:AN$101,LTA!J$103:AN$103)</f>
        <v>150.87</v>
      </c>
      <c r="U72" s="38">
        <f>SUMPRODUCT(LTA!J72:AN72,LTA!J$102:AN$102,LTA!J$103:AN$103)</f>
        <v>68.679999999999993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133.88</v>
      </c>
      <c r="AB72" s="76">
        <f>-STOA!N72</f>
        <v>0</v>
      </c>
      <c r="AC72">
        <f t="shared" si="3"/>
        <v>15.094397239878688</v>
      </c>
      <c r="AD72">
        <f t="shared" si="4"/>
        <v>1781.8576551266319</v>
      </c>
      <c r="AE72">
        <f>'IDT-1'!B72</f>
        <v>177</v>
      </c>
      <c r="AF72" s="25"/>
      <c r="AG72">
        <f t="shared" si="5"/>
        <v>1958.8576551266319</v>
      </c>
      <c r="AI72" s="35">
        <f>PXIL!H72</f>
        <v>0</v>
      </c>
      <c r="AJ72" s="35">
        <f>PXIL!N72</f>
        <v>0</v>
      </c>
      <c r="AK72" s="35">
        <f>RTM_IEX!H72</f>
        <v>109.73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10.638599999999999</v>
      </c>
      <c r="E73">
        <f>GT_NG!P73</f>
        <v>14.803759612645971</v>
      </c>
      <c r="F73">
        <f>GT_Spot!P73</f>
        <v>0</v>
      </c>
      <c r="G73">
        <f>PPCL_NG!P73</f>
        <v>41.982836678153923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1039.2255147017518</v>
      </c>
      <c r="P73" s="37">
        <v>118.67548298698334</v>
      </c>
      <c r="Q73" s="37">
        <v>35.700000000000003</v>
      </c>
      <c r="R73" s="39">
        <v>17.54</v>
      </c>
      <c r="S73" s="39">
        <v>0</v>
      </c>
      <c r="T73" s="38">
        <f>SUMPRODUCT(LTA!J73:AN73,LTA!J$101:AN$101,LTA!J$103:AN$103)</f>
        <v>121.77</v>
      </c>
      <c r="U73" s="38">
        <f>SUMPRODUCT(LTA!J73:AN73,LTA!J$102:AN$102,LTA!J$103:AN$103)</f>
        <v>69.17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133.88</v>
      </c>
      <c r="AB73" s="76">
        <f>-STOA!N73</f>
        <v>0</v>
      </c>
      <c r="AC73">
        <f t="shared" si="3"/>
        <v>14.746252029428094</v>
      </c>
      <c r="AD73">
        <f t="shared" si="4"/>
        <v>1740.7599419501068</v>
      </c>
      <c r="AE73">
        <f>'IDT-1'!B73</f>
        <v>195</v>
      </c>
      <c r="AF73" s="25"/>
      <c r="AG73">
        <f t="shared" si="5"/>
        <v>1935.7599419501068</v>
      </c>
      <c r="AI73" s="35">
        <f>PXIL!H73</f>
        <v>0</v>
      </c>
      <c r="AJ73" s="35">
        <f>PXIL!N73</f>
        <v>0</v>
      </c>
      <c r="AK73" s="35">
        <f>RTM_IEX!H73</f>
        <v>68.12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10.638599999999999</v>
      </c>
      <c r="E74">
        <f>GT_NG!P74</f>
        <v>14.803759612645971</v>
      </c>
      <c r="F74">
        <f>GT_Spot!P74</f>
        <v>0</v>
      </c>
      <c r="G74">
        <f>PPCL_NG!P74</f>
        <v>41.982836678153923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1051.0535681949132</v>
      </c>
      <c r="P74" s="37">
        <v>118.67548298698334</v>
      </c>
      <c r="Q74" s="37">
        <v>35.700000000000003</v>
      </c>
      <c r="R74" s="39">
        <v>9.52</v>
      </c>
      <c r="S74" s="39">
        <v>0</v>
      </c>
      <c r="T74" s="38">
        <f>SUMPRODUCT(LTA!J74:AN74,LTA!J$101:AN$101,LTA!J$103:AN$103)</f>
        <v>91.589999999999989</v>
      </c>
      <c r="U74" s="38">
        <f>SUMPRODUCT(LTA!J74:AN74,LTA!J$102:AN$102,LTA!J$103:AN$103)</f>
        <v>71.789999999999992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133.88</v>
      </c>
      <c r="AB74" s="76">
        <f>-STOA!N74</f>
        <v>0</v>
      </c>
      <c r="AC74">
        <f t="shared" si="3"/>
        <v>14.636195678770648</v>
      </c>
      <c r="AD74">
        <f t="shared" si="4"/>
        <v>1727.7680517939255</v>
      </c>
      <c r="AE74">
        <f>'IDT-1'!B74</f>
        <v>199</v>
      </c>
      <c r="AF74" s="25"/>
      <c r="AG74">
        <f t="shared" si="5"/>
        <v>1926.7680517939255</v>
      </c>
      <c r="AI74" s="35">
        <f>PXIL!H74</f>
        <v>0</v>
      </c>
      <c r="AJ74" s="35">
        <f>PXIL!N74</f>
        <v>0</v>
      </c>
      <c r="AK74" s="35">
        <f>RTM_IEX!H74</f>
        <v>78.77000000000001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10.638599999999999</v>
      </c>
      <c r="E75">
        <f>GT_NG!P75</f>
        <v>14.803759612645971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84.005073575086669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1064.1976491150447</v>
      </c>
      <c r="P75" s="37">
        <v>100.96999999999998</v>
      </c>
      <c r="Q75" s="37">
        <v>35.700000000000003</v>
      </c>
      <c r="R75" s="39">
        <v>0</v>
      </c>
      <c r="S75" s="39">
        <v>0</v>
      </c>
      <c r="T75" s="38">
        <f>SUMPRODUCT(LTA!J75:AN75,LTA!J$101:AN$101,LTA!J$103:AN$103)</f>
        <v>73.25</v>
      </c>
      <c r="U75" s="38">
        <f>SUMPRODUCT(LTA!J75:AN75,LTA!J$102:AN$102,LTA!J$103:AN$103)</f>
        <v>72.89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134.83999999999997</v>
      </c>
      <c r="AB75" s="76">
        <f>-STOA!N75</f>
        <v>0</v>
      </c>
      <c r="AC75">
        <f t="shared" si="3"/>
        <v>13.99578669134333</v>
      </c>
      <c r="AD75">
        <f t="shared" si="4"/>
        <v>1652.1692956114341</v>
      </c>
      <c r="AE75">
        <f>'IDT-1'!B75</f>
        <v>296</v>
      </c>
      <c r="AF75" s="25"/>
      <c r="AG75">
        <f t="shared" si="5"/>
        <v>1948.1692956114341</v>
      </c>
      <c r="AI75" s="35">
        <f>PXIL!H75</f>
        <v>0</v>
      </c>
      <c r="AJ75" s="35">
        <f>PXIL!N75</f>
        <v>0</v>
      </c>
      <c r="AK75" s="35">
        <f>RTM_IEX!H75</f>
        <v>32.32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10.638599999999999</v>
      </c>
      <c r="E76">
        <f>GT_NG!P76</f>
        <v>14.803759612645971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84.005073575086669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1084.0861041235053</v>
      </c>
      <c r="P76" s="37">
        <v>100.96999999999998</v>
      </c>
      <c r="Q76" s="37">
        <v>35.700000000000003</v>
      </c>
      <c r="R76" s="39">
        <v>0</v>
      </c>
      <c r="S76" s="39">
        <v>0</v>
      </c>
      <c r="T76" s="38">
        <f>SUMPRODUCT(LTA!J76:AN76,LTA!J$101:AN$101,LTA!J$103:AN$103)</f>
        <v>59.98</v>
      </c>
      <c r="U76" s="38">
        <f>SUMPRODUCT(LTA!J76:AN76,LTA!J$102:AN$102,LTA!J$103:AN$103)</f>
        <v>73.48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134.83999999999997</v>
      </c>
      <c r="AB76" s="76">
        <f>-STOA!N76</f>
        <v>0</v>
      </c>
      <c r="AC76">
        <f t="shared" si="3"/>
        <v>14.042561713414397</v>
      </c>
      <c r="AD76">
        <f t="shared" si="4"/>
        <v>1657.6909755978236</v>
      </c>
      <c r="AE76">
        <f>'IDT-1'!B76</f>
        <v>292</v>
      </c>
      <c r="AF76" s="25"/>
      <c r="AG76">
        <f t="shared" si="5"/>
        <v>1949.6909755978236</v>
      </c>
      <c r="AI76" s="35">
        <f>PXIL!H76</f>
        <v>0</v>
      </c>
      <c r="AJ76" s="35">
        <f>PXIL!N76</f>
        <v>0</v>
      </c>
      <c r="AK76" s="35">
        <f>RTM_IEX!H76</f>
        <v>30.68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10.638599999999999</v>
      </c>
      <c r="E77">
        <f>GT_NG!P77</f>
        <v>14.803759612645971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84.005073575086669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1095.43149234524</v>
      </c>
      <c r="P77" s="37">
        <v>100.96999999999998</v>
      </c>
      <c r="Q77" s="37">
        <v>35.700000000000003</v>
      </c>
      <c r="R77" s="39">
        <v>0</v>
      </c>
      <c r="S77" s="39">
        <v>0</v>
      </c>
      <c r="T77" s="38">
        <f>SUMPRODUCT(LTA!J77:AN77,LTA!J$101:AN$101,LTA!J$103:AN$103)</f>
        <v>53.96</v>
      </c>
      <c r="U77" s="38">
        <f>SUMPRODUCT(LTA!J77:AN77,LTA!J$102:AN$102,LTA!J$103:AN$103)</f>
        <v>74.78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134.83999999999997</v>
      </c>
      <c r="AB77" s="76">
        <f>-STOA!N77</f>
        <v>0</v>
      </c>
      <c r="AC77">
        <f t="shared" si="3"/>
        <v>14.38272297447697</v>
      </c>
      <c r="AD77">
        <f t="shared" si="4"/>
        <v>1697.8462025584956</v>
      </c>
      <c r="AE77">
        <f>'IDT-1'!B77</f>
        <v>291</v>
      </c>
      <c r="AF77" s="25"/>
      <c r="AG77">
        <f t="shared" si="5"/>
        <v>1988.8462025584956</v>
      </c>
      <c r="AI77" s="35">
        <f>PXIL!H77</f>
        <v>0</v>
      </c>
      <c r="AJ77" s="35">
        <f>PXIL!N77</f>
        <v>0</v>
      </c>
      <c r="AK77" s="35">
        <f>RTM_IEX!H77</f>
        <v>64.55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10.638599999999999</v>
      </c>
      <c r="E78">
        <f>GT_NG!P78</f>
        <v>14.803759612645971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84.005073575086669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1106.5179290581912</v>
      </c>
      <c r="P78" s="37">
        <v>100.96999999999998</v>
      </c>
      <c r="Q78" s="37">
        <v>35.700000000000003</v>
      </c>
      <c r="R78" s="39">
        <v>0</v>
      </c>
      <c r="S78" s="39">
        <v>0</v>
      </c>
      <c r="T78" s="38">
        <f>SUMPRODUCT(LTA!J78:AN78,LTA!J$101:AN$101,LTA!J$103:AN$103)</f>
        <v>51.46</v>
      </c>
      <c r="U78" s="38">
        <f>SUMPRODUCT(LTA!J78:AN78,LTA!J$102:AN$102,LTA!J$103:AN$103)</f>
        <v>75.180000000000007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134.85</v>
      </c>
      <c r="AB78" s="76">
        <f>-STOA!N78</f>
        <v>0</v>
      </c>
      <c r="AC78">
        <f t="shared" si="3"/>
        <v>14.39327704286576</v>
      </c>
      <c r="AD78">
        <f t="shared" si="4"/>
        <v>1699.0920852030581</v>
      </c>
      <c r="AE78">
        <f>'IDT-1'!B78</f>
        <v>320</v>
      </c>
      <c r="AF78" s="25"/>
      <c r="AG78">
        <f t="shared" si="5"/>
        <v>2019.0920852030581</v>
      </c>
      <c r="AI78" s="35">
        <f>PXIL!H78</f>
        <v>0</v>
      </c>
      <c r="AJ78" s="35">
        <f>PXIL!N78</f>
        <v>0</v>
      </c>
      <c r="AK78" s="35">
        <f>RTM_IEX!H78</f>
        <v>56.81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10.638599999999999</v>
      </c>
      <c r="E79">
        <f>GT_NG!P79</f>
        <v>14.803759612645971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83.996441431900024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1168.6497426601984</v>
      </c>
      <c r="P79" s="37">
        <v>100.96999999999998</v>
      </c>
      <c r="Q79" s="37">
        <v>35.700000000000003</v>
      </c>
      <c r="R79" s="39">
        <v>0</v>
      </c>
      <c r="S79" s="39">
        <v>0</v>
      </c>
      <c r="T79" s="38">
        <f>SUMPRODUCT(LTA!J79:AN79,LTA!J$101:AN$101,LTA!J$103:AN$103)</f>
        <v>50.84</v>
      </c>
      <c r="U79" s="38">
        <f>SUMPRODUCT(LTA!J79:AN79,LTA!J$102:AN$102,LTA!J$103:AN$103)</f>
        <v>73.86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21.94</v>
      </c>
      <c r="Z79" s="35">
        <f>IEX!N79</f>
        <v>0</v>
      </c>
      <c r="AA79" s="76">
        <f>STOA!H79</f>
        <v>135.80999999999997</v>
      </c>
      <c r="AB79" s="76">
        <f>-STOA!N79</f>
        <v>0</v>
      </c>
      <c r="AC79">
        <f t="shared" si="3"/>
        <v>14.619683767119851</v>
      </c>
      <c r="AD79">
        <f t="shared" si="4"/>
        <v>1725.8188599376244</v>
      </c>
      <c r="AE79">
        <f>'IDT-1'!B79</f>
        <v>330.90300000000002</v>
      </c>
      <c r="AF79" s="25"/>
      <c r="AG79">
        <f t="shared" si="5"/>
        <v>2056.7218599376247</v>
      </c>
      <c r="AI79" s="35">
        <f>PXIL!H79</f>
        <v>0</v>
      </c>
      <c r="AJ79" s="35">
        <f>PXIL!N79</f>
        <v>0</v>
      </c>
      <c r="AK79" s="35">
        <f>RTM_IEX!H79</f>
        <v>0.67999999999999994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10.638599999999999</v>
      </c>
      <c r="E80">
        <f>GT_NG!P80</f>
        <v>14.803759612645971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83.996441431900024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1178.3955800943065</v>
      </c>
      <c r="P80" s="37">
        <v>100.96999999999998</v>
      </c>
      <c r="Q80" s="37">
        <v>35.700000000000003</v>
      </c>
      <c r="R80" s="39">
        <v>0</v>
      </c>
      <c r="S80" s="39">
        <v>0</v>
      </c>
      <c r="T80" s="38">
        <f>SUMPRODUCT(LTA!J80:AN80,LTA!J$101:AN$101,LTA!J$103:AN$103)</f>
        <v>47.989999999999995</v>
      </c>
      <c r="U80" s="38">
        <f>SUMPRODUCT(LTA!J80:AN80,LTA!J$102:AN$102,LTA!J$103:AN$103)</f>
        <v>72.760000000000005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45.97</v>
      </c>
      <c r="Z80" s="35">
        <f>IEX!N80</f>
        <v>0</v>
      </c>
      <c r="AA80" s="76">
        <f>STOA!H80</f>
        <v>135.80999999999997</v>
      </c>
      <c r="AB80" s="76">
        <f>-STOA!N80</f>
        <v>0</v>
      </c>
      <c r="AC80">
        <f t="shared" si="3"/>
        <v>14.87022080156636</v>
      </c>
      <c r="AD80">
        <f t="shared" si="4"/>
        <v>1755.3941603372862</v>
      </c>
      <c r="AE80">
        <f>'IDT-1'!B80</f>
        <v>318.97800000000001</v>
      </c>
      <c r="AF80" s="25"/>
      <c r="AG80">
        <f t="shared" si="5"/>
        <v>2074.372160337286</v>
      </c>
      <c r="AI80" s="35">
        <f>PXIL!H80</f>
        <v>0</v>
      </c>
      <c r="AJ80" s="35">
        <f>PXIL!N80</f>
        <v>0</v>
      </c>
      <c r="AK80" s="35">
        <f>RTM_IEX!H80</f>
        <v>0.67999999999999994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10.638599999999999</v>
      </c>
      <c r="E81">
        <f>GT_NG!P81</f>
        <v>14.803759612645971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83.996240769747146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1132.9336945434086</v>
      </c>
      <c r="P81" s="37">
        <v>100.96999999999998</v>
      </c>
      <c r="Q81" s="37">
        <v>35.700000000000003</v>
      </c>
      <c r="R81" s="39">
        <v>0</v>
      </c>
      <c r="S81" s="39">
        <v>0</v>
      </c>
      <c r="T81" s="38">
        <f>SUMPRODUCT(LTA!J81:AN81,LTA!J$101:AN$101,LTA!J$103:AN$103)</f>
        <v>40.340000000000003</v>
      </c>
      <c r="U81" s="38">
        <f>SUMPRODUCT(LTA!J81:AN81,LTA!J$102:AN$102,LTA!J$103:AN$103)</f>
        <v>66.16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54.18</v>
      </c>
      <c r="Z81" s="35">
        <f>IEX!N81</f>
        <v>0</v>
      </c>
      <c r="AA81" s="76">
        <f>STOA!H81</f>
        <v>135.80999999999997</v>
      </c>
      <c r="AB81" s="76">
        <f>-STOA!N81</f>
        <v>0</v>
      </c>
      <c r="AC81">
        <f t="shared" si="3"/>
        <v>15.095995277376733</v>
      </c>
      <c r="AD81">
        <f t="shared" si="4"/>
        <v>1782.046299648425</v>
      </c>
      <c r="AE81">
        <f>'IDT-1'!B81</f>
        <v>329.83000000000004</v>
      </c>
      <c r="AF81" s="25"/>
      <c r="AG81">
        <f t="shared" si="5"/>
        <v>2111.8762996484252</v>
      </c>
      <c r="AI81" s="35">
        <f>PXIL!H81</f>
        <v>0</v>
      </c>
      <c r="AJ81" s="35">
        <f>PXIL!N81</f>
        <v>0</v>
      </c>
      <c r="AK81" s="35">
        <f>RTM_IEX!H81</f>
        <v>79.06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10.638599999999999</v>
      </c>
      <c r="E82">
        <f>GT_NG!P82</f>
        <v>14.803759612645971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83.996240769747146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1107.0446247101797</v>
      </c>
      <c r="P82" s="37">
        <v>100.96999999999998</v>
      </c>
      <c r="Q82" s="37">
        <v>35.700000000000003</v>
      </c>
      <c r="R82" s="39">
        <v>0</v>
      </c>
      <c r="S82" s="39">
        <v>0</v>
      </c>
      <c r="T82" s="38">
        <f>SUMPRODUCT(LTA!J82:AN82,LTA!J$101:AN$101,LTA!J$103:AN$103)</f>
        <v>39.67</v>
      </c>
      <c r="U82" s="38">
        <f>SUMPRODUCT(LTA!J82:AN82,LTA!J$102:AN$102,LTA!J$103:AN$103)</f>
        <v>65.86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105.56</v>
      </c>
      <c r="Z82" s="35">
        <f>IEX!N82</f>
        <v>0</v>
      </c>
      <c r="AA82" s="76">
        <f>STOA!H82</f>
        <v>135.80999999999997</v>
      </c>
      <c r="AB82" s="76">
        <f>-STOA!N82</f>
        <v>0</v>
      </c>
      <c r="AC82">
        <f t="shared" si="3"/>
        <v>15.31826709077761</v>
      </c>
      <c r="AD82">
        <f t="shared" si="4"/>
        <v>1808.2849580017951</v>
      </c>
      <c r="AE82">
        <f>'IDT-1'!B82</f>
        <v>325.11199999999997</v>
      </c>
      <c r="AF82" s="25"/>
      <c r="AG82">
        <f t="shared" si="5"/>
        <v>2133.3969580017952</v>
      </c>
      <c r="AI82" s="35">
        <f>PXIL!H82</f>
        <v>0</v>
      </c>
      <c r="AJ82" s="35">
        <f>PXIL!N82</f>
        <v>0</v>
      </c>
      <c r="AK82" s="35">
        <f>RTM_IEX!H82</f>
        <v>81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10.638599999999999</v>
      </c>
      <c r="E83">
        <f>GT_NG!P83</f>
        <v>15.219595556821419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83.996240769747146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1125.9985823467787</v>
      </c>
      <c r="P83" s="37">
        <v>100.96999999999998</v>
      </c>
      <c r="Q83" s="37">
        <v>35.700000000000003</v>
      </c>
      <c r="R83" s="39">
        <v>0</v>
      </c>
      <c r="S83" s="39">
        <v>0</v>
      </c>
      <c r="T83" s="38">
        <f>SUMPRODUCT(LTA!J83:AN83,LTA!J$101:AN$101,LTA!J$103:AN$103)</f>
        <v>39</v>
      </c>
      <c r="U83" s="38">
        <f>SUMPRODUCT(LTA!J83:AN83,LTA!J$102:AN$102,LTA!J$103:AN$103)</f>
        <v>65.760000000000005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82.26</v>
      </c>
      <c r="Z83" s="35">
        <f>IEX!N83</f>
        <v>0</v>
      </c>
      <c r="AA83" s="76">
        <f>STOA!H83</f>
        <v>135.76</v>
      </c>
      <c r="AB83" s="76">
        <f>-STOA!N83</f>
        <v>0</v>
      </c>
      <c r="AC83">
        <f t="shared" si="3"/>
        <v>15.156397356856115</v>
      </c>
      <c r="AD83">
        <f t="shared" si="4"/>
        <v>1789.176621316491</v>
      </c>
      <c r="AE83">
        <f>'IDT-1'!B83</f>
        <v>347.80200000000002</v>
      </c>
      <c r="AF83" s="25"/>
      <c r="AG83">
        <f t="shared" si="5"/>
        <v>2136.9786213164912</v>
      </c>
      <c r="AI83" s="35">
        <f>PXIL!H83</f>
        <v>0</v>
      </c>
      <c r="AJ83" s="35">
        <f>PXIL!N83</f>
        <v>0</v>
      </c>
      <c r="AK83" s="35">
        <f>RTM_IEX!H83</f>
        <v>66.48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10.638599999999999</v>
      </c>
      <c r="E84">
        <f>GT_NG!P84</f>
        <v>15.219595556821419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83.996240769747146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1125.9985823467787</v>
      </c>
      <c r="P84" s="37">
        <v>100.96999999999998</v>
      </c>
      <c r="Q84" s="37">
        <v>35.700000000000003</v>
      </c>
      <c r="R84" s="39">
        <v>0</v>
      </c>
      <c r="S84" s="39">
        <v>0</v>
      </c>
      <c r="T84" s="38">
        <f>SUMPRODUCT(LTA!J84:AN84,LTA!J$101:AN$101,LTA!J$103:AN$103)</f>
        <v>38.659999999999997</v>
      </c>
      <c r="U84" s="38">
        <f>SUMPRODUCT(LTA!J84:AN84,LTA!J$102:AN$102,LTA!J$103:AN$103)</f>
        <v>66.260000000000005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84.19</v>
      </c>
      <c r="Z84" s="35">
        <f>IEX!N84</f>
        <v>0</v>
      </c>
      <c r="AA84" s="76">
        <f>STOA!H84</f>
        <v>135.76</v>
      </c>
      <c r="AB84" s="76">
        <f>-STOA!N84</f>
        <v>0</v>
      </c>
      <c r="AC84">
        <f t="shared" si="3"/>
        <v>15.190249356856116</v>
      </c>
      <c r="AD84">
        <f t="shared" si="4"/>
        <v>1793.1727693164912</v>
      </c>
      <c r="AE84">
        <f>'IDT-1'!B84</f>
        <v>356.02800000000002</v>
      </c>
      <c r="AF84" s="25"/>
      <c r="AG84">
        <f t="shared" si="5"/>
        <v>2149.2007693164915</v>
      </c>
      <c r="AI84" s="35">
        <f>PXIL!H84</f>
        <v>0</v>
      </c>
      <c r="AJ84" s="35">
        <f>PXIL!N84</f>
        <v>0</v>
      </c>
      <c r="AK84" s="35">
        <f>RTM_IEX!H84</f>
        <v>68.42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10.638599999999999</v>
      </c>
      <c r="E85">
        <f>GT_NG!P85</f>
        <v>15.219595556821419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1050.5499626584447</v>
      </c>
      <c r="P85" s="37">
        <v>100.96999999999998</v>
      </c>
      <c r="Q85" s="37">
        <v>35.700000000000003</v>
      </c>
      <c r="R85" s="39">
        <v>0</v>
      </c>
      <c r="S85" s="39">
        <v>0</v>
      </c>
      <c r="T85" s="38">
        <f>SUMPRODUCT(LTA!J85:AN85,LTA!J$101:AN$101,LTA!J$103:AN$103)</f>
        <v>29.99</v>
      </c>
      <c r="U85" s="38">
        <f>SUMPRODUCT(LTA!J85:AN85,LTA!J$102:AN$102,LTA!J$103:AN$103)</f>
        <v>61.260000000000005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213.86</v>
      </c>
      <c r="Z85" s="35">
        <f>IEX!N85</f>
        <v>0</v>
      </c>
      <c r="AA85" s="76">
        <f>STOA!H85</f>
        <v>135.76</v>
      </c>
      <c r="AB85" s="76">
        <f>-STOA!N85</f>
        <v>0</v>
      </c>
      <c r="AC85">
        <f t="shared" si="3"/>
        <v>15.520328529008236</v>
      </c>
      <c r="AD85">
        <f t="shared" si="4"/>
        <v>1832.1378296862579</v>
      </c>
      <c r="AE85">
        <f>'IDT-1'!B85</f>
        <v>319.83299999999997</v>
      </c>
      <c r="AF85" s="25"/>
      <c r="AG85">
        <f t="shared" si="5"/>
        <v>2151.9708296862577</v>
      </c>
      <c r="AI85" s="35">
        <f>PXIL!H85</f>
        <v>0</v>
      </c>
      <c r="AJ85" s="35">
        <f>PXIL!N85</f>
        <v>0</v>
      </c>
      <c r="AK85" s="35">
        <f>RTM_IEX!H85</f>
        <v>67.160000000000011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10.638599999999999</v>
      </c>
      <c r="E86">
        <f>GT_NG!P86</f>
        <v>15.219595556821419</v>
      </c>
      <c r="F86">
        <f>GT_Spot!P86</f>
        <v>0</v>
      </c>
      <c r="G86">
        <f>PPCL_NG!P86</f>
        <v>42.55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1052.8383380477781</v>
      </c>
      <c r="P86" s="37">
        <v>100.96999999999998</v>
      </c>
      <c r="Q86" s="37">
        <v>35.700000000000003</v>
      </c>
      <c r="R86" s="39">
        <v>0</v>
      </c>
      <c r="S86" s="39">
        <v>0</v>
      </c>
      <c r="T86" s="38">
        <f>SUMPRODUCT(LTA!J86:AN86,LTA!J$101:AN$101,LTA!J$103:AN$103)</f>
        <v>28.99</v>
      </c>
      <c r="U86" s="38">
        <f>SUMPRODUCT(LTA!J86:AN86,LTA!J$102:AN$102,LTA!J$103:AN$103)</f>
        <v>60.260000000000005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215.8</v>
      </c>
      <c r="Z86" s="35">
        <f>IEX!N86</f>
        <v>0</v>
      </c>
      <c r="AA86" s="76">
        <f>STOA!H86</f>
        <v>135.76</v>
      </c>
      <c r="AB86" s="76">
        <f>-STOA!N86</f>
        <v>0</v>
      </c>
      <c r="AC86">
        <f t="shared" si="3"/>
        <v>15.587766882278634</v>
      </c>
      <c r="AD86">
        <f t="shared" si="4"/>
        <v>1840.0987667223208</v>
      </c>
      <c r="AE86">
        <f>'IDT-1'!B86</f>
        <v>331.60699999999997</v>
      </c>
      <c r="AF86" s="25"/>
      <c r="AG86">
        <f t="shared" si="5"/>
        <v>2171.7057667223207</v>
      </c>
      <c r="AI86" s="35">
        <f>PXIL!H86</f>
        <v>0</v>
      </c>
      <c r="AJ86" s="35">
        <f>PXIL!N86</f>
        <v>0</v>
      </c>
      <c r="AK86" s="35">
        <f>RTM_IEX!H86</f>
        <v>72.960000000000008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10.638599999999999</v>
      </c>
      <c r="E87">
        <f>GT_NG!P87</f>
        <v>15.219595556821419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1059.9938117796619</v>
      </c>
      <c r="P87" s="37">
        <v>100.96999999999998</v>
      </c>
      <c r="Q87" s="37">
        <v>35.700000000000003</v>
      </c>
      <c r="R87" s="39">
        <v>0</v>
      </c>
      <c r="S87" s="39">
        <v>0</v>
      </c>
      <c r="T87" s="38">
        <f>SUMPRODUCT(LTA!J87:AN87,LTA!J$101:AN$101,LTA!J$103:AN$103)</f>
        <v>29.99</v>
      </c>
      <c r="U87" s="38">
        <f>SUMPRODUCT(LTA!J87:AN87,LTA!J$102:AN$102,LTA!J$103:AN$103)</f>
        <v>60.75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238.86</v>
      </c>
      <c r="Z87" s="35">
        <f>IEX!N87</f>
        <v>0</v>
      </c>
      <c r="AA87" s="76">
        <f>STOA!H87</f>
        <v>135.76</v>
      </c>
      <c r="AB87" s="76">
        <f>-STOA!N87</f>
        <v>0</v>
      </c>
      <c r="AC87">
        <f t="shared" si="3"/>
        <v>15.582520861626458</v>
      </c>
      <c r="AD87">
        <f t="shared" si="4"/>
        <v>1839.4794864748567</v>
      </c>
      <c r="AE87">
        <f>'IDT-1'!B87</f>
        <v>326.68899999999996</v>
      </c>
      <c r="AF87" s="25"/>
      <c r="AG87">
        <f t="shared" si="5"/>
        <v>2166.1684864748568</v>
      </c>
      <c r="AI87" s="35">
        <f>PXIL!H87</f>
        <v>0</v>
      </c>
      <c r="AJ87" s="35">
        <f>PXIL!N87</f>
        <v>0</v>
      </c>
      <c r="AK87" s="35">
        <f>RTM_IEX!H87</f>
        <v>40.06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10.638599999999999</v>
      </c>
      <c r="E88">
        <f>GT_NG!P88</f>
        <v>15.219595556821419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1055.5580613946979</v>
      </c>
      <c r="P88" s="37">
        <v>100.96999999999998</v>
      </c>
      <c r="Q88" s="37">
        <v>35.700000000000003</v>
      </c>
      <c r="R88" s="39">
        <v>0</v>
      </c>
      <c r="S88" s="39">
        <v>0</v>
      </c>
      <c r="T88" s="38">
        <f>SUMPRODUCT(LTA!J88:AN88,LTA!J$101:AN$101,LTA!J$103:AN$103)</f>
        <v>29.330000000000002</v>
      </c>
      <c r="U88" s="38">
        <f>SUMPRODUCT(LTA!J88:AN88,LTA!J$102:AN$102,LTA!J$103:AN$103)</f>
        <v>60.25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356.76</v>
      </c>
      <c r="Z88" s="35">
        <f>IEX!N88</f>
        <v>0</v>
      </c>
      <c r="AA88" s="76">
        <f>STOA!H88</f>
        <v>135.76</v>
      </c>
      <c r="AB88" s="76">
        <f>-STOA!N88</f>
        <v>0</v>
      </c>
      <c r="AC88">
        <f t="shared" si="3"/>
        <v>16.200712558392762</v>
      </c>
      <c r="AD88">
        <f t="shared" si="4"/>
        <v>1912.4555443931265</v>
      </c>
      <c r="AE88">
        <f>'IDT-1'!B88</f>
        <v>284.87</v>
      </c>
      <c r="AF88" s="25"/>
      <c r="AG88">
        <f t="shared" si="5"/>
        <v>2197.3255443931266</v>
      </c>
      <c r="AI88" s="35">
        <f>PXIL!H88</f>
        <v>0</v>
      </c>
      <c r="AJ88" s="35">
        <f>PXIL!N88</f>
        <v>0</v>
      </c>
      <c r="AK88" s="35">
        <f>RTM_IEX!H88</f>
        <v>1.35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10.638599999999999</v>
      </c>
      <c r="E89">
        <f>GT_NG!P89</f>
        <v>15.219595556821419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1022.1773071828118</v>
      </c>
      <c r="P89" s="37">
        <v>100.96999999999998</v>
      </c>
      <c r="Q89" s="37">
        <v>35.700000000000003</v>
      </c>
      <c r="R89" s="39">
        <v>0</v>
      </c>
      <c r="S89" s="39">
        <v>0</v>
      </c>
      <c r="T89" s="38">
        <f>SUMPRODUCT(LTA!J89:AN89,LTA!J$101:AN$101,LTA!J$103:AN$103)</f>
        <v>28.99</v>
      </c>
      <c r="U89" s="38">
        <f>SUMPRODUCT(LTA!J89:AN89,LTA!J$102:AN$102,LTA!J$103:AN$103)</f>
        <v>59.739999999999995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523.53</v>
      </c>
      <c r="Z89" s="35">
        <f>IEX!N89</f>
        <v>0</v>
      </c>
      <c r="AA89" s="76">
        <f>STOA!H89</f>
        <v>135.76</v>
      </c>
      <c r="AB89" s="76">
        <f>-STOA!N89</f>
        <v>0</v>
      </c>
      <c r="AC89">
        <f t="shared" si="3"/>
        <v>17.932436736929816</v>
      </c>
      <c r="AD89">
        <f t="shared" si="4"/>
        <v>1970.2630660027032</v>
      </c>
      <c r="AE89">
        <f>'IDT-1'!B89</f>
        <v>252.23599999999999</v>
      </c>
      <c r="AF89" s="25"/>
      <c r="AG89">
        <f t="shared" si="5"/>
        <v>2222.4990660027033</v>
      </c>
      <c r="AI89" s="35">
        <f>PXIL!H89</f>
        <v>0</v>
      </c>
      <c r="AJ89" s="35">
        <f>PXIL!N89</f>
        <v>0</v>
      </c>
      <c r="AK89" s="35">
        <f>RTM_IEX!H89</f>
        <v>1.35</v>
      </c>
      <c r="AL89" s="35">
        <f>RTM_IEX!N89</f>
        <v>-73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10.638599999999999</v>
      </c>
      <c r="E90">
        <f>GT_NG!P90</f>
        <v>15.219595556821419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999.70013693065516</v>
      </c>
      <c r="P90" s="37">
        <v>100.96999999999998</v>
      </c>
      <c r="Q90" s="37">
        <v>35.700000000000003</v>
      </c>
      <c r="R90" s="39">
        <v>0</v>
      </c>
      <c r="S90" s="39">
        <v>0</v>
      </c>
      <c r="T90" s="38">
        <f>SUMPRODUCT(LTA!J90:AN90,LTA!J$101:AN$101,LTA!J$103:AN$103)</f>
        <v>29.99</v>
      </c>
      <c r="U90" s="38">
        <f>SUMPRODUCT(LTA!J90:AN90,LTA!J$102:AN$102,LTA!J$103:AN$103)</f>
        <v>58.739999999999995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628.04</v>
      </c>
      <c r="Z90" s="35">
        <f>IEX!N90</f>
        <v>0</v>
      </c>
      <c r="AA90" s="76">
        <f>STOA!H90</f>
        <v>135.76</v>
      </c>
      <c r="AB90" s="76">
        <f>-STOA!N90</f>
        <v>0</v>
      </c>
      <c r="AC90">
        <f t="shared" si="3"/>
        <v>18.655397137711262</v>
      </c>
      <c r="AD90">
        <f t="shared" si="4"/>
        <v>2047.5729353497652</v>
      </c>
      <c r="AE90">
        <f>'IDT-1'!B90</f>
        <v>217.61</v>
      </c>
      <c r="AF90" s="25"/>
      <c r="AG90">
        <f t="shared" si="5"/>
        <v>2265.1829353497651</v>
      </c>
      <c r="AI90" s="35">
        <f>PXIL!H90</f>
        <v>0</v>
      </c>
      <c r="AJ90" s="35">
        <f>PXIL!N90</f>
        <v>0</v>
      </c>
      <c r="AK90" s="35">
        <f>RTM_IEX!H90</f>
        <v>1.35</v>
      </c>
      <c r="AL90" s="35">
        <f>RTM_IEX!N90</f>
        <v>-77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10.638599999999999</v>
      </c>
      <c r="E91">
        <f>GT_NG!P91</f>
        <v>15.219595556821419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1069.4862552295588</v>
      </c>
      <c r="P91" s="37">
        <v>100.96999999999998</v>
      </c>
      <c r="Q91" s="37">
        <v>35.700000000000003</v>
      </c>
      <c r="R91" s="39">
        <v>0</v>
      </c>
      <c r="S91" s="39">
        <v>0</v>
      </c>
      <c r="T91" s="38">
        <f>SUMPRODUCT(LTA!J91:AN91,LTA!J$101:AN$101,LTA!J$103:AN$103)</f>
        <v>29.99</v>
      </c>
      <c r="U91" s="38">
        <f>SUMPRODUCT(LTA!J91:AN91,LTA!J$102:AN$102,LTA!J$103:AN$103)</f>
        <v>58.75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15.49</v>
      </c>
      <c r="Z91" s="35">
        <f>IEX!N91</f>
        <v>0</v>
      </c>
      <c r="AA91" s="76">
        <f>STOA!H91</f>
        <v>298.09999999999997</v>
      </c>
      <c r="AB91" s="76">
        <f>-STOA!N91</f>
        <v>0</v>
      </c>
      <c r="AC91">
        <f t="shared" si="3"/>
        <v>17.11730538660559</v>
      </c>
      <c r="AD91">
        <f t="shared" si="4"/>
        <v>2020.6571453997747</v>
      </c>
      <c r="AE91">
        <f>'IDT-1'!B91</f>
        <v>297.04700000000003</v>
      </c>
      <c r="AF91" s="25"/>
      <c r="AG91">
        <f t="shared" si="5"/>
        <v>2317.7041453997745</v>
      </c>
      <c r="AI91" s="35">
        <f>PXIL!H91</f>
        <v>0</v>
      </c>
      <c r="AJ91" s="35">
        <f>PXIL!N91</f>
        <v>0</v>
      </c>
      <c r="AK91" s="35">
        <f>RTM_IEX!H91</f>
        <v>260.70000000000005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10.638599999999999</v>
      </c>
      <c r="E92">
        <f>GT_NG!P92</f>
        <v>15.219595556821419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1094.7307852845981</v>
      </c>
      <c r="P92" s="37">
        <v>100.96999999999998</v>
      </c>
      <c r="Q92" s="37">
        <v>35.700000000000003</v>
      </c>
      <c r="R92" s="39">
        <v>0</v>
      </c>
      <c r="S92" s="39">
        <v>0</v>
      </c>
      <c r="T92" s="38">
        <f>SUMPRODUCT(LTA!J92:AN92,LTA!J$101:AN$101,LTA!J$103:AN$103)</f>
        <v>29.99</v>
      </c>
      <c r="U92" s="38">
        <f>SUMPRODUCT(LTA!J92:AN92,LTA!J$102:AN$102,LTA!J$103:AN$103)</f>
        <v>58.75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59.03</v>
      </c>
      <c r="Z92" s="35">
        <f>IEX!N92</f>
        <v>0</v>
      </c>
      <c r="AA92" s="76">
        <f>STOA!H92</f>
        <v>298.09999999999997</v>
      </c>
      <c r="AB92" s="76">
        <f>-STOA!N92</f>
        <v>0</v>
      </c>
      <c r="AC92">
        <f t="shared" si="3"/>
        <v>17.540619439067925</v>
      </c>
      <c r="AD92">
        <f t="shared" si="4"/>
        <v>2070.6283614023514</v>
      </c>
      <c r="AE92">
        <f>'IDT-1'!B92</f>
        <v>269.96699999999998</v>
      </c>
      <c r="AF92" s="25"/>
      <c r="AG92">
        <f t="shared" si="5"/>
        <v>2340.5953614023515</v>
      </c>
      <c r="AI92" s="35">
        <f>PXIL!H92</f>
        <v>0</v>
      </c>
      <c r="AJ92" s="35">
        <f>PXIL!N92</f>
        <v>0</v>
      </c>
      <c r="AK92" s="35">
        <f>RTM_IEX!H92</f>
        <v>242.31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10.638599999999999</v>
      </c>
      <c r="E93">
        <f>GT_NG!P93</f>
        <v>15.219595556821419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1082.5524724380907</v>
      </c>
      <c r="P93" s="37">
        <v>100.96999999999998</v>
      </c>
      <c r="Q93" s="37">
        <v>35.700000000000003</v>
      </c>
      <c r="R93" s="39">
        <v>0</v>
      </c>
      <c r="S93" s="39">
        <v>0</v>
      </c>
      <c r="T93" s="38">
        <f>SUMPRODUCT(LTA!J93:AN93,LTA!J$101:AN$101,LTA!J$103:AN$103)</f>
        <v>29.99</v>
      </c>
      <c r="U93" s="38">
        <f>SUMPRODUCT(LTA!J93:AN93,LTA!J$102:AN$102,LTA!J$103:AN$103)</f>
        <v>59.260000000000005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125.8</v>
      </c>
      <c r="Z93" s="35">
        <f>IEX!N93</f>
        <v>0</v>
      </c>
      <c r="AA93" s="76">
        <f>STOA!H93</f>
        <v>297.13</v>
      </c>
      <c r="AB93" s="76">
        <f>-STOA!N93</f>
        <v>0</v>
      </c>
      <c r="AC93">
        <f t="shared" si="3"/>
        <v>18.101081611157262</v>
      </c>
      <c r="AD93">
        <f t="shared" si="4"/>
        <v>2136.7895863837552</v>
      </c>
      <c r="AE93">
        <f>'IDT-1'!B93</f>
        <v>226.44200000000001</v>
      </c>
      <c r="AF93" s="25"/>
      <c r="AG93">
        <f t="shared" si="5"/>
        <v>2363.2315863837553</v>
      </c>
      <c r="AI93" s="35">
        <f>PXIL!H93</f>
        <v>0</v>
      </c>
      <c r="AJ93" s="35">
        <f>PXIL!N93</f>
        <v>0</v>
      </c>
      <c r="AK93" s="35">
        <f>RTM_IEX!H93</f>
        <v>254.9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10.638599999999999</v>
      </c>
      <c r="E94">
        <f>GT_NG!P94</f>
        <v>15.219595556821419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1078.6440095816838</v>
      </c>
      <c r="P94" s="37">
        <v>100.96999999999998</v>
      </c>
      <c r="Q94" s="37">
        <v>35.700000000000003</v>
      </c>
      <c r="R94" s="39">
        <v>0</v>
      </c>
      <c r="S94" s="39">
        <v>0</v>
      </c>
      <c r="T94" s="38">
        <f>SUMPRODUCT(LTA!J94:AN94,LTA!J$101:AN$101,LTA!J$103:AN$103)</f>
        <v>29.99</v>
      </c>
      <c r="U94" s="38">
        <f>SUMPRODUCT(LTA!J94:AN94,LTA!J$102:AN$102,LTA!J$103:AN$103)</f>
        <v>58.760000000000005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144.19</v>
      </c>
      <c r="Z94" s="35">
        <f>IEX!N94</f>
        <v>0</v>
      </c>
      <c r="AA94" s="76">
        <f>STOA!H94</f>
        <v>297.13</v>
      </c>
      <c r="AB94" s="76">
        <f>-STOA!N94</f>
        <v>0</v>
      </c>
      <c r="AC94">
        <f t="shared" si="3"/>
        <v>18.299754523163443</v>
      </c>
      <c r="AD94">
        <f t="shared" si="4"/>
        <v>2160.242450615342</v>
      </c>
      <c r="AE94">
        <f>'IDT-1'!B94</f>
        <v>206.18200000000002</v>
      </c>
      <c r="AF94" s="25"/>
      <c r="AG94">
        <f t="shared" si="5"/>
        <v>2366.4244506153418</v>
      </c>
      <c r="AI94" s="35">
        <f>PXIL!H94</f>
        <v>0</v>
      </c>
      <c r="AJ94" s="35">
        <f>PXIL!N94</f>
        <v>0</v>
      </c>
      <c r="AK94" s="35">
        <f>RTM_IEX!H94</f>
        <v>264.57000000000005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10.638599999999999</v>
      </c>
      <c r="E95">
        <f>GT_NG!P95</f>
        <v>15.219595556821419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99.605707390648575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1008.5068904657167</v>
      </c>
      <c r="P95" s="37">
        <v>100.96999999999998</v>
      </c>
      <c r="Q95" s="37">
        <v>35.700000000000003</v>
      </c>
      <c r="R95" s="39">
        <v>0</v>
      </c>
      <c r="S95" s="39">
        <v>0</v>
      </c>
      <c r="T95" s="38">
        <f>SUMPRODUCT(LTA!J95:AN95,LTA!J$101:AN$101,LTA!J$103:AN$103)</f>
        <v>29.99</v>
      </c>
      <c r="U95" s="38">
        <f>SUMPRODUCT(LTA!J95:AN95,LTA!J$102:AN$102,LTA!J$103:AN$103)</f>
        <v>57.25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192.57</v>
      </c>
      <c r="Z95" s="35">
        <f>IEX!N95</f>
        <v>0</v>
      </c>
      <c r="AA95" s="76">
        <f>STOA!H95</f>
        <v>297.13</v>
      </c>
      <c r="AB95" s="76">
        <f>-STOA!N95</f>
        <v>0</v>
      </c>
      <c r="AC95">
        <f t="shared" si="3"/>
        <v>18.364422664670766</v>
      </c>
      <c r="AD95">
        <f t="shared" si="4"/>
        <v>2167.8763707485159</v>
      </c>
      <c r="AE95">
        <f>'IDT-1'!B95</f>
        <v>177.614</v>
      </c>
      <c r="AF95" s="25"/>
      <c r="AG95">
        <f t="shared" si="5"/>
        <v>2345.4903707485159</v>
      </c>
      <c r="AI95" s="35">
        <f>PXIL!H95</f>
        <v>0</v>
      </c>
      <c r="AJ95" s="35">
        <f>PXIL!N95</f>
        <v>0</v>
      </c>
      <c r="AK95" s="35">
        <f>RTM_IEX!H95</f>
        <v>295.54000000000002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10.638599999999999</v>
      </c>
      <c r="E96">
        <f>GT_NG!P96</f>
        <v>15.219595556821419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99.605707390648575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978.80257280243211</v>
      </c>
      <c r="P96" s="37">
        <v>100.96999999999998</v>
      </c>
      <c r="Q96" s="37">
        <v>35.700000000000003</v>
      </c>
      <c r="R96" s="39">
        <v>0</v>
      </c>
      <c r="S96" s="39">
        <v>0</v>
      </c>
      <c r="T96" s="38">
        <f>SUMPRODUCT(LTA!J96:AN96,LTA!J$101:AN$101,LTA!J$103:AN$103)</f>
        <v>29.66</v>
      </c>
      <c r="U96" s="38">
        <f>SUMPRODUCT(LTA!J96:AN96,LTA!J$102:AN$102,LTA!J$103:AN$103)</f>
        <v>57.25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206.12</v>
      </c>
      <c r="Z96" s="35">
        <f>IEX!N96</f>
        <v>0</v>
      </c>
      <c r="AA96" s="76">
        <f>STOA!H96</f>
        <v>297.13</v>
      </c>
      <c r="AB96" s="76">
        <f>-STOA!N96</f>
        <v>0</v>
      </c>
      <c r="AC96">
        <f t="shared" si="3"/>
        <v>18.380346396299178</v>
      </c>
      <c r="AD96">
        <f t="shared" si="4"/>
        <v>2169.7561293536032</v>
      </c>
      <c r="AE96">
        <f>'IDT-1'!B96</f>
        <v>164.04000000000002</v>
      </c>
      <c r="AF96" s="25"/>
      <c r="AG96">
        <f t="shared" si="5"/>
        <v>2333.7961293536032</v>
      </c>
      <c r="AI96" s="35">
        <f>PXIL!H96</f>
        <v>0</v>
      </c>
      <c r="AJ96" s="35">
        <f>PXIL!N96</f>
        <v>0</v>
      </c>
      <c r="AK96" s="35">
        <f>RTM_IEX!H96</f>
        <v>313.92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10.638599999999999</v>
      </c>
      <c r="E97">
        <f>GT_NG!P97</f>
        <v>15.219595556821419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99.605707390648575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968.65950515670056</v>
      </c>
      <c r="P97" s="37">
        <v>100.96999999999998</v>
      </c>
      <c r="Q97" s="37">
        <v>35.700000000000003</v>
      </c>
      <c r="R97" s="39">
        <v>0</v>
      </c>
      <c r="S97" s="39">
        <v>0</v>
      </c>
      <c r="T97" s="38">
        <f>SUMPRODUCT(LTA!J97:AN97,LTA!J$101:AN$101,LTA!J$103:AN$103)</f>
        <v>29.01</v>
      </c>
      <c r="U97" s="38">
        <f>SUMPRODUCT(LTA!J97:AN97,LTA!J$102:AN$102,LTA!J$103:AN$103)</f>
        <v>56.75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169.34</v>
      </c>
      <c r="Z97" s="35">
        <f>IEX!N97</f>
        <v>0</v>
      </c>
      <c r="AA97" s="76">
        <f>STOA!H97</f>
        <v>297.13</v>
      </c>
      <c r="AB97" s="76">
        <f>-STOA!N97</f>
        <v>0</v>
      </c>
      <c r="AC97">
        <f t="shared" si="3"/>
        <v>18.025336628075031</v>
      </c>
      <c r="AD97">
        <f t="shared" si="4"/>
        <v>2127.8480714760958</v>
      </c>
      <c r="AE97">
        <f>'IDT-1'!B97</f>
        <v>181.721</v>
      </c>
      <c r="AF97" s="25"/>
      <c r="AG97">
        <f t="shared" si="5"/>
        <v>2309.5690714760958</v>
      </c>
      <c r="AI97" s="35">
        <f>PXIL!H97</f>
        <v>0</v>
      </c>
      <c r="AJ97" s="35">
        <f>PXIL!N97</f>
        <v>0</v>
      </c>
      <c r="AK97" s="35">
        <f>RTM_IEX!H97</f>
        <v>319.73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10.638599999999999</v>
      </c>
      <c r="E98">
        <f>GT_NG!P98</f>
        <v>15.219595556821419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99.605707390648575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968.65950515670056</v>
      </c>
      <c r="P98" s="37">
        <v>100.96999999999998</v>
      </c>
      <c r="Q98" s="37">
        <v>35.700000000000003</v>
      </c>
      <c r="R98" s="39">
        <v>0</v>
      </c>
      <c r="S98" s="39">
        <v>0</v>
      </c>
      <c r="T98" s="38">
        <f>SUMPRODUCT(LTA!J98:AN98,LTA!J$101:AN$101,LTA!J$103:AN$103)</f>
        <v>28.01</v>
      </c>
      <c r="U98" s="38">
        <f>SUMPRODUCT(LTA!J98:AN98,LTA!J$102:AN$102,LTA!J$103:AN$103)</f>
        <v>56.25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119.02</v>
      </c>
      <c r="Z98" s="35">
        <f>IEX!N98</f>
        <v>0</v>
      </c>
      <c r="AA98" s="76">
        <f>STOA!H98</f>
        <v>297.13</v>
      </c>
      <c r="AB98" s="76">
        <f>-STOA!N98</f>
        <v>0</v>
      </c>
      <c r="AC98">
        <f t="shared" si="3"/>
        <v>17.541244628075031</v>
      </c>
      <c r="AD98">
        <f t="shared" si="4"/>
        <v>2070.7021634760954</v>
      </c>
      <c r="AE98">
        <f>'IDT-1'!B98</f>
        <v>208.661</v>
      </c>
      <c r="AF98" s="25"/>
      <c r="AG98">
        <f t="shared" si="5"/>
        <v>2279.3631634760955</v>
      </c>
      <c r="AI98" s="35">
        <f>PXIL!H98</f>
        <v>0</v>
      </c>
      <c r="AJ98" s="35">
        <f>PXIL!N98</f>
        <v>0</v>
      </c>
      <c r="AK98" s="35">
        <f>RTM_IEX!H98</f>
        <v>313.92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0.25532639999999995</v>
      </c>
      <c r="E99">
        <f t="shared" si="6"/>
        <v>0.36165860152922041</v>
      </c>
      <c r="F99">
        <f t="shared" si="6"/>
        <v>0</v>
      </c>
      <c r="G99">
        <f t="shared" si="6"/>
        <v>1.0273902650516937</v>
      </c>
      <c r="H99">
        <f t="shared" si="6"/>
        <v>0</v>
      </c>
      <c r="I99">
        <f t="shared" si="6"/>
        <v>2.101850242451432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23.453502975768085</v>
      </c>
      <c r="P99" s="37">
        <f t="shared" si="6"/>
        <v>2.5263494907667927</v>
      </c>
      <c r="Q99" s="37">
        <f t="shared" si="6"/>
        <v>0.8860124679709136</v>
      </c>
      <c r="R99" s="39">
        <f t="shared" si="6"/>
        <v>0.50835246263585565</v>
      </c>
      <c r="S99" s="39">
        <f t="shared" si="6"/>
        <v>0</v>
      </c>
      <c r="T99" s="38">
        <f t="shared" si="6"/>
        <v>4.6697950000000041</v>
      </c>
      <c r="U99" s="38">
        <f t="shared" si="6"/>
        <v>1.5001100000000003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0.94635250000000004</v>
      </c>
      <c r="Z99" s="35">
        <f t="shared" si="6"/>
        <v>0</v>
      </c>
      <c r="AA99" s="76">
        <f t="shared" si="6"/>
        <v>4.9462649999999941</v>
      </c>
      <c r="AB99" s="76">
        <f t="shared" si="6"/>
        <v>0</v>
      </c>
      <c r="AC99">
        <f t="shared" si="6"/>
        <v>0.3772434597160168</v>
      </c>
      <c r="AD99">
        <f t="shared" si="6"/>
        <v>44.395111946457995</v>
      </c>
      <c r="AE99">
        <f t="shared" si="6"/>
        <v>2.2098067500000003</v>
      </c>
      <c r="AG99">
        <f t="shared" si="6"/>
        <v>46.604918696457993</v>
      </c>
      <c r="AI99">
        <f t="shared" si="6"/>
        <v>0</v>
      </c>
      <c r="AJ99">
        <f t="shared" si="6"/>
        <v>0</v>
      </c>
      <c r="AK99">
        <f t="shared" si="6"/>
        <v>1.6578899999999999</v>
      </c>
      <c r="AL99">
        <f t="shared" si="6"/>
        <v>-6.8500000000000005E-2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45564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5.9491499999999995</v>
      </c>
      <c r="E3">
        <f>GT_NG!Q3</f>
        <v>8.3495016611295689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695.01542380671651</v>
      </c>
      <c r="P3" s="37">
        <v>68.627387912004266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29.67</v>
      </c>
      <c r="U3" s="38">
        <f>SUMPRODUCT(LTA!J3:AN3,LTA!J$102:AN$102,LTA!J$104:AN$104)</f>
        <v>110.65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-11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10.506423027364521</v>
      </c>
      <c r="AD3">
        <f>SUM(B3:AB3,AI3:AV3)-AC3</f>
        <v>1218.1650403524857</v>
      </c>
      <c r="AE3">
        <f>'IDT-1'!C3</f>
        <v>-92.715999999999994</v>
      </c>
      <c r="AF3" s="25"/>
      <c r="AG3">
        <f>SUM(AD3:AF3)</f>
        <v>1125.4490403524858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5.9491499999999995</v>
      </c>
      <c r="E4">
        <f>GT_NG!Q4</f>
        <v>8.3495016611295689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688.64997508992224</v>
      </c>
      <c r="P4" s="37">
        <v>68.627387912004266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29.33</v>
      </c>
      <c r="U4" s="38">
        <f>SUMPRODUCT(LTA!J4:AN4,LTA!J$102:AN$102,LTA!J$104:AN$104)</f>
        <v>110.97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-26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10.579852624016786</v>
      </c>
      <c r="AD4">
        <f t="shared" ref="AD4:AD67" si="1">SUM(B4:AB4,AI4:AV4)-AC4</f>
        <v>1196.7061620390391</v>
      </c>
      <c r="AE4">
        <f>'IDT-1'!C4</f>
        <v>-82.555999999999997</v>
      </c>
      <c r="AF4" s="25"/>
      <c r="AG4">
        <f t="shared" ref="AG4:AG67" si="2">SUM(AD4:AF4)</f>
        <v>1114.1501620390391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5.9491499999999995</v>
      </c>
      <c r="E5">
        <f>GT_NG!Q5</f>
        <v>8.3495016611295689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680.32098146178475</v>
      </c>
      <c r="P5" s="37">
        <v>68.627387912004266</v>
      </c>
      <c r="Q5" s="37">
        <v>22.17</v>
      </c>
      <c r="R5" s="39">
        <v>0</v>
      </c>
      <c r="S5" s="39">
        <v>0</v>
      </c>
      <c r="T5" s="38">
        <f>SUMPRODUCT(LTA!J5:AN5,LTA!J$101:AN$101,LTA!J$104:AN$104)</f>
        <v>29.33</v>
      </c>
      <c r="U5" s="38">
        <f>SUMPRODUCT(LTA!J5:AN5,LTA!J$102:AN$102,LTA!J$104:AN$104)</f>
        <v>111.31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-56</v>
      </c>
      <c r="AA5" s="76">
        <f>STOA!I5</f>
        <v>229.75</v>
      </c>
      <c r="AB5" s="76">
        <f>-STOA!O5</f>
        <v>0</v>
      </c>
      <c r="AC5">
        <f t="shared" si="0"/>
        <v>10.766879809287103</v>
      </c>
      <c r="AD5">
        <f t="shared" si="1"/>
        <v>1158.5301412256315</v>
      </c>
      <c r="AE5">
        <f>'IDT-1'!C5</f>
        <v>-68.161000000000001</v>
      </c>
      <c r="AF5" s="25"/>
      <c r="AG5">
        <f t="shared" si="2"/>
        <v>1090.3691412256314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5.9491499999999995</v>
      </c>
      <c r="E6">
        <f>GT_NG!Q6</f>
        <v>8.3495016611295689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678.96215899801666</v>
      </c>
      <c r="P6" s="37">
        <v>68.627387912004266</v>
      </c>
      <c r="Q6" s="37">
        <v>22.17</v>
      </c>
      <c r="R6" s="39">
        <v>0</v>
      </c>
      <c r="S6" s="39">
        <v>0</v>
      </c>
      <c r="T6" s="38">
        <f>SUMPRODUCT(LTA!J6:AN6,LTA!J$101:AN$101,LTA!J$104:AN$104)</f>
        <v>29</v>
      </c>
      <c r="U6" s="38">
        <f>SUMPRODUCT(LTA!J6:AN6,LTA!J$102:AN$102,LTA!J$104:AN$104)</f>
        <v>111.65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-86</v>
      </c>
      <c r="AA6" s="76">
        <f>STOA!I6</f>
        <v>229.75</v>
      </c>
      <c r="AB6" s="76">
        <f>-STOA!O6</f>
        <v>0</v>
      </c>
      <c r="AC6">
        <f t="shared" si="0"/>
        <v>11.009684432338123</v>
      </c>
      <c r="AD6">
        <f t="shared" si="1"/>
        <v>1126.9385141388123</v>
      </c>
      <c r="AE6">
        <f>'IDT-1'!C6</f>
        <v>-58.847000000000001</v>
      </c>
      <c r="AF6" s="25"/>
      <c r="AG6">
        <f t="shared" si="2"/>
        <v>1068.0915141388123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5.9491499999999995</v>
      </c>
      <c r="E7">
        <f>GT_NG!Q7</f>
        <v>8.3495016611295689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681.06792924001672</v>
      </c>
      <c r="P7" s="37">
        <v>68.627387912004266</v>
      </c>
      <c r="Q7" s="37">
        <v>22.17</v>
      </c>
      <c r="R7" s="39">
        <v>0</v>
      </c>
      <c r="S7" s="39">
        <v>0</v>
      </c>
      <c r="T7" s="38">
        <f>SUMPRODUCT(LTA!J7:AN7,LTA!J$101:AN$101,LTA!J$104:AN$104)</f>
        <v>29</v>
      </c>
      <c r="U7" s="38">
        <f>SUMPRODUCT(LTA!J7:AN7,LTA!J$102:AN$102,LTA!J$104:AN$104)</f>
        <v>111.65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-56</v>
      </c>
      <c r="AA7" s="76">
        <f>STOA!I7</f>
        <v>229.75</v>
      </c>
      <c r="AB7" s="76">
        <f>-STOA!O7</f>
        <v>0</v>
      </c>
      <c r="AC7">
        <f t="shared" si="0"/>
        <v>10.911418170624252</v>
      </c>
      <c r="AD7">
        <f t="shared" si="1"/>
        <v>1175.5925506425262</v>
      </c>
      <c r="AE7">
        <f>'IDT-1'!C7</f>
        <v>-107</v>
      </c>
      <c r="AF7" s="25"/>
      <c r="AG7">
        <f t="shared" si="2"/>
        <v>1068.5925506425262</v>
      </c>
      <c r="AI7" s="35">
        <f>PXIL!I7</f>
        <v>0</v>
      </c>
      <c r="AJ7" s="35">
        <f>PXIL!O7</f>
        <v>0</v>
      </c>
      <c r="AK7" s="35">
        <f>RTM_IEX!I7</f>
        <v>16.45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5.9491499999999995</v>
      </c>
      <c r="E8">
        <f>GT_NG!Q8</f>
        <v>8.3495016611295689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676.68792924001662</v>
      </c>
      <c r="P8" s="37">
        <v>33.868514343363451</v>
      </c>
      <c r="Q8" s="37">
        <v>11.61</v>
      </c>
      <c r="R8" s="39">
        <v>0</v>
      </c>
      <c r="S8" s="39">
        <v>0</v>
      </c>
      <c r="T8" s="38">
        <f>SUMPRODUCT(LTA!J8:AN8,LTA!J$101:AN$101,LTA!J$104:AN$104)</f>
        <v>28.67</v>
      </c>
      <c r="U8" s="38">
        <f>SUMPRODUCT(LTA!J8:AN8,LTA!J$102:AN$102,LTA!J$104:AN$104)</f>
        <v>111.65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-37</v>
      </c>
      <c r="AA8" s="76">
        <f>STOA!I8</f>
        <v>229.75</v>
      </c>
      <c r="AB8" s="76">
        <f>-STOA!O8</f>
        <v>0</v>
      </c>
      <c r="AC8">
        <f t="shared" si="0"/>
        <v>10.192043635874777</v>
      </c>
      <c r="AD8">
        <f t="shared" si="1"/>
        <v>1128.8330516086348</v>
      </c>
      <c r="AE8">
        <f>'IDT-1'!C8</f>
        <v>-74</v>
      </c>
      <c r="AF8" s="25"/>
      <c r="AG8">
        <f t="shared" si="2"/>
        <v>1054.8330516086348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5.9491499999999995</v>
      </c>
      <c r="E9">
        <f>GT_NG!Q9</f>
        <v>8.3495016611295689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669.19075241811265</v>
      </c>
      <c r="P9" s="37">
        <v>33.868514343363451</v>
      </c>
      <c r="Q9" s="37">
        <v>11.61</v>
      </c>
      <c r="R9" s="39">
        <v>0</v>
      </c>
      <c r="S9" s="39">
        <v>0</v>
      </c>
      <c r="T9" s="38">
        <f>SUMPRODUCT(LTA!J9:AN9,LTA!J$101:AN$101,LTA!J$104:AN$104)</f>
        <v>28.33</v>
      </c>
      <c r="U9" s="38">
        <f>SUMPRODUCT(LTA!J9:AN9,LTA!J$102:AN$102,LTA!J$104:AN$104)</f>
        <v>63.879999999999995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-57</v>
      </c>
      <c r="AA9" s="76">
        <f>STOA!I9</f>
        <v>229.75</v>
      </c>
      <c r="AB9" s="76">
        <f>-STOA!O9</f>
        <v>0</v>
      </c>
      <c r="AC9">
        <f t="shared" si="0"/>
        <v>9.9593825050685645</v>
      </c>
      <c r="AD9">
        <f t="shared" si="1"/>
        <v>1061.1985359175371</v>
      </c>
      <c r="AE9">
        <f>'IDT-1'!C9</f>
        <v>-19.475000000000001</v>
      </c>
      <c r="AF9" s="25"/>
      <c r="AG9">
        <f t="shared" si="2"/>
        <v>1041.7235359175372</v>
      </c>
      <c r="AI9" s="35">
        <f>PXIL!I9</f>
        <v>0</v>
      </c>
      <c r="AJ9" s="35">
        <f>PXIL!O9</f>
        <v>0</v>
      </c>
      <c r="AK9" s="35">
        <f>RTM_IEX!I9</f>
        <v>7.74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5.9491499999999995</v>
      </c>
      <c r="E10">
        <f>GT_NG!Q10</f>
        <v>8.5776301218161688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668.86237067953584</v>
      </c>
      <c r="P10" s="37">
        <v>33.869999999999997</v>
      </c>
      <c r="Q10" s="37">
        <v>11.61</v>
      </c>
      <c r="R10" s="39">
        <v>0</v>
      </c>
      <c r="S10" s="39">
        <v>0</v>
      </c>
      <c r="T10" s="38">
        <f>SUMPRODUCT(LTA!J10:AN10,LTA!J$101:AN$101,LTA!J$104:AN$104)</f>
        <v>28</v>
      </c>
      <c r="U10" s="38">
        <f>SUMPRODUCT(LTA!J10:AN10,LTA!J$102:AN$102,LTA!J$104:AN$104)</f>
        <v>63.879999999999995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-92</v>
      </c>
      <c r="AA10" s="76">
        <f>STOA!I10</f>
        <v>229.75</v>
      </c>
      <c r="AB10" s="76">
        <f>-STOA!O10</f>
        <v>0</v>
      </c>
      <c r="AC10">
        <f t="shared" si="0"/>
        <v>10.292927377421151</v>
      </c>
      <c r="AD10">
        <f t="shared" si="1"/>
        <v>1030.2762234239308</v>
      </c>
      <c r="AE10">
        <f>'IDT-1'!C10</f>
        <v>-5.08</v>
      </c>
      <c r="AF10" s="25"/>
      <c r="AG10">
        <f t="shared" si="2"/>
        <v>1025.1962234239309</v>
      </c>
      <c r="AI10" s="35">
        <f>PXIL!I10</f>
        <v>0</v>
      </c>
      <c r="AJ10" s="35">
        <f>PXIL!O10</f>
        <v>0</v>
      </c>
      <c r="AK10" s="35">
        <f>RTM_IEX!I10</f>
        <v>12.58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5.9491499999999995</v>
      </c>
      <c r="E11">
        <f>GT_NG!Q11</f>
        <v>8.5776301218161688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672.36602981189196</v>
      </c>
      <c r="P11" s="37">
        <v>33.869999999999997</v>
      </c>
      <c r="Q11" s="37">
        <v>11.63</v>
      </c>
      <c r="R11" s="39">
        <v>0</v>
      </c>
      <c r="S11" s="39">
        <v>0</v>
      </c>
      <c r="T11" s="38">
        <f>SUMPRODUCT(LTA!J11:AN11,LTA!J$101:AN$101,LTA!J$104:AN$104)</f>
        <v>28</v>
      </c>
      <c r="U11" s="38">
        <f>SUMPRODUCT(LTA!J11:AN11,LTA!J$102:AN$102,LTA!J$104:AN$104)</f>
        <v>64.22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-117</v>
      </c>
      <c r="AA11" s="76">
        <f>STOA!I11</f>
        <v>229.75</v>
      </c>
      <c r="AB11" s="76">
        <f>-STOA!O11</f>
        <v>0</v>
      </c>
      <c r="AC11">
        <f t="shared" si="0"/>
        <v>10.472145057255169</v>
      </c>
      <c r="AD11">
        <f t="shared" si="1"/>
        <v>1001.220664876453</v>
      </c>
      <c r="AE11">
        <f>'IDT-1'!C11</f>
        <v>0</v>
      </c>
      <c r="AF11" s="25"/>
      <c r="AG11">
        <f t="shared" si="2"/>
        <v>1001.220664876453</v>
      </c>
      <c r="AI11" s="35">
        <f>PXIL!I11</f>
        <v>0</v>
      </c>
      <c r="AJ11" s="35">
        <f>PXIL!O11</f>
        <v>0</v>
      </c>
      <c r="AK11" s="35">
        <f>RTM_IEX!I11</f>
        <v>4.84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5.9491499999999995</v>
      </c>
      <c r="E12">
        <f>GT_NG!Q12</f>
        <v>8.5776301218161688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672.67349147238906</v>
      </c>
      <c r="P12" s="37">
        <v>33.869999999999997</v>
      </c>
      <c r="Q12" s="37">
        <v>11.63</v>
      </c>
      <c r="R12" s="39">
        <v>0</v>
      </c>
      <c r="S12" s="39">
        <v>0</v>
      </c>
      <c r="T12" s="38">
        <f>SUMPRODUCT(LTA!J12:AN12,LTA!J$101:AN$101,LTA!J$104:AN$104)</f>
        <v>27.67</v>
      </c>
      <c r="U12" s="38">
        <f>SUMPRODUCT(LTA!J12:AN12,LTA!J$102:AN$102,LTA!J$104:AN$104)</f>
        <v>64.38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-132</v>
      </c>
      <c r="AA12" s="76">
        <f>STOA!I12</f>
        <v>229.75</v>
      </c>
      <c r="AB12" s="76">
        <f>-STOA!O12</f>
        <v>0</v>
      </c>
      <c r="AC12">
        <f t="shared" si="0"/>
        <v>10.608515101076682</v>
      </c>
      <c r="AD12">
        <f t="shared" si="1"/>
        <v>987.19175649312842</v>
      </c>
      <c r="AE12">
        <f>'IDT-1'!C12</f>
        <v>0</v>
      </c>
      <c r="AF12" s="25"/>
      <c r="AG12">
        <f t="shared" si="2"/>
        <v>987.19175649312842</v>
      </c>
      <c r="AI12" s="35">
        <f>PXIL!I12</f>
        <v>0</v>
      </c>
      <c r="AJ12" s="35">
        <f>PXIL!O12</f>
        <v>0</v>
      </c>
      <c r="AK12" s="35">
        <f>RTM_IEX!I12</f>
        <v>5.81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5.9491499999999995</v>
      </c>
      <c r="E13">
        <f>GT_NG!Q13</f>
        <v>8.5776301218161688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672.67349147238906</v>
      </c>
      <c r="P13" s="37">
        <v>33.869999999999997</v>
      </c>
      <c r="Q13" s="37">
        <v>11.63</v>
      </c>
      <c r="R13" s="39">
        <v>0</v>
      </c>
      <c r="S13" s="39">
        <v>0</v>
      </c>
      <c r="T13" s="38">
        <f>SUMPRODUCT(LTA!J13:AN13,LTA!J$101:AN$101,LTA!J$104:AN$104)</f>
        <v>22</v>
      </c>
      <c r="U13" s="38">
        <f>SUMPRODUCT(LTA!J13:AN13,LTA!J$102:AN$102,LTA!J$104:AN$104)</f>
        <v>62.06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-147</v>
      </c>
      <c r="AA13" s="76">
        <f>STOA!I13</f>
        <v>229.75</v>
      </c>
      <c r="AB13" s="76">
        <f>-STOA!O13</f>
        <v>0</v>
      </c>
      <c r="AC13">
        <f t="shared" si="0"/>
        <v>10.814710466950018</v>
      </c>
      <c r="AD13">
        <f t="shared" si="1"/>
        <v>981.40556112725528</v>
      </c>
      <c r="AE13">
        <f>'IDT-1'!C13</f>
        <v>0</v>
      </c>
      <c r="AF13" s="25"/>
      <c r="AG13">
        <f t="shared" si="2"/>
        <v>981.40556112725528</v>
      </c>
      <c r="AI13" s="35">
        <f>PXIL!I13</f>
        <v>0</v>
      </c>
      <c r="AJ13" s="35">
        <f>PXIL!O13</f>
        <v>0</v>
      </c>
      <c r="AK13" s="35">
        <f>RTM_IEX!I13</f>
        <v>23.22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5.9491499999999995</v>
      </c>
      <c r="E14">
        <f>GT_NG!Q14</f>
        <v>8.5776301218161688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672.67349147238906</v>
      </c>
      <c r="P14" s="37">
        <v>33.869999999999997</v>
      </c>
      <c r="Q14" s="37">
        <v>11.63</v>
      </c>
      <c r="R14" s="39">
        <v>0</v>
      </c>
      <c r="S14" s="39">
        <v>0</v>
      </c>
      <c r="T14" s="38">
        <f>SUMPRODUCT(LTA!J14:AN14,LTA!J$101:AN$101,LTA!J$104:AN$104)</f>
        <v>22</v>
      </c>
      <c r="U14" s="38">
        <f>SUMPRODUCT(LTA!J14:AN14,LTA!J$102:AN$102,LTA!J$104:AN$104)</f>
        <v>62.06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-157</v>
      </c>
      <c r="AA14" s="76">
        <f>STOA!I14</f>
        <v>229.75</v>
      </c>
      <c r="AB14" s="76">
        <f>-STOA!O14</f>
        <v>0</v>
      </c>
      <c r="AC14">
        <f t="shared" si="0"/>
        <v>10.850702044198908</v>
      </c>
      <c r="AD14">
        <f t="shared" si="1"/>
        <v>965.56956955000635</v>
      </c>
      <c r="AE14">
        <f>'IDT-1'!C14</f>
        <v>0</v>
      </c>
      <c r="AF14" s="25"/>
      <c r="AG14">
        <f t="shared" si="2"/>
        <v>965.56956955000635</v>
      </c>
      <c r="AI14" s="35">
        <f>PXIL!I14</f>
        <v>0</v>
      </c>
      <c r="AJ14" s="35">
        <f>PXIL!O14</f>
        <v>0</v>
      </c>
      <c r="AK14" s="35">
        <f>RTM_IEX!I14</f>
        <v>17.420000000000002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5.9491499999999995</v>
      </c>
      <c r="E15">
        <f>GT_NG!Q15</f>
        <v>8.5776301218161688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672.10470874654379</v>
      </c>
      <c r="P15" s="37">
        <v>33.869999999999997</v>
      </c>
      <c r="Q15" s="37">
        <v>11.63</v>
      </c>
      <c r="R15" s="39">
        <v>0</v>
      </c>
      <c r="S15" s="39">
        <v>0</v>
      </c>
      <c r="T15" s="38">
        <f>SUMPRODUCT(LTA!J15:AN15,LTA!J$101:AN$101,LTA!J$104:AN$104)</f>
        <v>22</v>
      </c>
      <c r="U15" s="38">
        <f>SUMPRODUCT(LTA!J15:AN15,LTA!J$102:AN$102,LTA!J$104:AN$104)</f>
        <v>62.06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-177</v>
      </c>
      <c r="AA15" s="76">
        <f>STOA!I15</f>
        <v>229.75</v>
      </c>
      <c r="AB15" s="76">
        <f>-STOA!O15</f>
        <v>0</v>
      </c>
      <c r="AC15">
        <f t="shared" si="0"/>
        <v>10.999051423799589</v>
      </c>
      <c r="AD15">
        <f t="shared" si="1"/>
        <v>942.9124374445604</v>
      </c>
      <c r="AE15">
        <f>'IDT-1'!C15</f>
        <v>0</v>
      </c>
      <c r="AF15" s="25"/>
      <c r="AG15">
        <f t="shared" si="2"/>
        <v>942.9124374445604</v>
      </c>
      <c r="AI15" s="35">
        <f>PXIL!I15</f>
        <v>0</v>
      </c>
      <c r="AJ15" s="35">
        <f>PXIL!O15</f>
        <v>0</v>
      </c>
      <c r="AK15" s="35">
        <f>RTM_IEX!I15</f>
        <v>15.48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5.9491499999999995</v>
      </c>
      <c r="E16">
        <f>GT_NG!Q16</f>
        <v>8.5776301218161688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672.10908770219214</v>
      </c>
      <c r="P16" s="37">
        <v>33.869999999999997</v>
      </c>
      <c r="Q16" s="37">
        <v>11.63</v>
      </c>
      <c r="R16" s="39">
        <v>0</v>
      </c>
      <c r="S16" s="39">
        <v>0</v>
      </c>
      <c r="T16" s="38">
        <f>SUMPRODUCT(LTA!J16:AN16,LTA!J$101:AN$101,LTA!J$104:AN$104)</f>
        <v>22</v>
      </c>
      <c r="U16" s="38">
        <f>SUMPRODUCT(LTA!J16:AN16,LTA!J$102:AN$102,LTA!J$104:AN$104)</f>
        <v>62.06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-192</v>
      </c>
      <c r="AA16" s="76">
        <f>STOA!I16</f>
        <v>229.75</v>
      </c>
      <c r="AB16" s="76">
        <f>-STOA!O16</f>
        <v>0</v>
      </c>
      <c r="AC16">
        <f t="shared" si="0"/>
        <v>11.14245157290037</v>
      </c>
      <c r="AD16">
        <f t="shared" si="1"/>
        <v>929.7134162511079</v>
      </c>
      <c r="AE16">
        <f>'IDT-1'!C16</f>
        <v>0</v>
      </c>
      <c r="AF16" s="25"/>
      <c r="AG16">
        <f t="shared" si="2"/>
        <v>929.7134162511079</v>
      </c>
      <c r="AI16" s="35">
        <f>PXIL!I16</f>
        <v>0</v>
      </c>
      <c r="AJ16" s="35">
        <f>PXIL!O16</f>
        <v>0</v>
      </c>
      <c r="AK16" s="35">
        <f>RTM_IEX!I16</f>
        <v>17.420000000000002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5.9491499999999995</v>
      </c>
      <c r="E17">
        <f>GT_NG!Q17</f>
        <v>8.5776301218161688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665.29344191923462</v>
      </c>
      <c r="P17" s="37">
        <v>33.869999999999997</v>
      </c>
      <c r="Q17" s="37">
        <v>11.63</v>
      </c>
      <c r="R17" s="39">
        <v>0</v>
      </c>
      <c r="S17" s="39">
        <v>0</v>
      </c>
      <c r="T17" s="38">
        <f>SUMPRODUCT(LTA!J17:AN17,LTA!J$101:AN$101,LTA!J$104:AN$104)</f>
        <v>21.67</v>
      </c>
      <c r="U17" s="38">
        <f>SUMPRODUCT(LTA!J17:AN17,LTA!J$102:AN$102,LTA!J$104:AN$104)</f>
        <v>86.42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-192</v>
      </c>
      <c r="AA17" s="76">
        <f>STOA!I17</f>
        <v>229.75</v>
      </c>
      <c r="AB17" s="76">
        <f>-STOA!O17</f>
        <v>0</v>
      </c>
      <c r="AC17">
        <f t="shared" si="0"/>
        <v>11.291000148323524</v>
      </c>
      <c r="AD17">
        <f t="shared" si="1"/>
        <v>947.24922189272718</v>
      </c>
      <c r="AE17">
        <f>'IDT-1'!C17</f>
        <v>0</v>
      </c>
      <c r="AF17" s="25"/>
      <c r="AG17">
        <f t="shared" si="2"/>
        <v>947.24922189272718</v>
      </c>
      <c r="AI17" s="35">
        <f>PXIL!I17</f>
        <v>0</v>
      </c>
      <c r="AJ17" s="35">
        <f>PXIL!O17</f>
        <v>0</v>
      </c>
      <c r="AK17" s="35">
        <f>RTM_IEX!I17</f>
        <v>14.52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5.9491499999999995</v>
      </c>
      <c r="E18">
        <f>GT_NG!Q18</f>
        <v>8.5776301218161688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668.20664984234759</v>
      </c>
      <c r="P18" s="37">
        <v>33.869999999999997</v>
      </c>
      <c r="Q18" s="37">
        <v>11.63</v>
      </c>
      <c r="R18" s="39">
        <v>0</v>
      </c>
      <c r="S18" s="39">
        <v>0</v>
      </c>
      <c r="T18" s="38">
        <f>SUMPRODUCT(LTA!J18:AN18,LTA!J$101:AN$101,LTA!J$104:AN$104)</f>
        <v>21.67</v>
      </c>
      <c r="U18" s="38">
        <f>SUMPRODUCT(LTA!J18:AN18,LTA!J$102:AN$102,LTA!J$104:AN$104)</f>
        <v>86.42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-207</v>
      </c>
      <c r="AA18" s="76">
        <f>STOA!I18</f>
        <v>229.75</v>
      </c>
      <c r="AB18" s="76">
        <f>-STOA!O18</f>
        <v>0</v>
      </c>
      <c r="AC18">
        <f t="shared" si="0"/>
        <v>11.466898460751013</v>
      </c>
      <c r="AD18">
        <f t="shared" si="1"/>
        <v>937.88653150341258</v>
      </c>
      <c r="AE18">
        <f>'IDT-1'!C18</f>
        <v>0</v>
      </c>
      <c r="AF18" s="25"/>
      <c r="AG18">
        <f t="shared" si="2"/>
        <v>937.88653150341258</v>
      </c>
      <c r="AI18" s="35">
        <f>PXIL!I18</f>
        <v>0</v>
      </c>
      <c r="AJ18" s="35">
        <f>PXIL!O18</f>
        <v>0</v>
      </c>
      <c r="AK18" s="35">
        <f>RTM_IEX!I18</f>
        <v>17.420000000000002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5.9491499999999995</v>
      </c>
      <c r="E19">
        <f>GT_NG!Q19</f>
        <v>8.5776301218161688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667.46108984234763</v>
      </c>
      <c r="P19" s="37">
        <v>33.11</v>
      </c>
      <c r="Q19" s="37">
        <v>11.390000000000002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84.92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-222</v>
      </c>
      <c r="AA19" s="76">
        <f>STOA!I19</f>
        <v>229.75</v>
      </c>
      <c r="AB19" s="76">
        <f>-STOA!O19</f>
        <v>0</v>
      </c>
      <c r="AC19">
        <f t="shared" si="0"/>
        <v>11.600051122624349</v>
      </c>
      <c r="AD19">
        <f t="shared" si="1"/>
        <v>923.47781884153937</v>
      </c>
      <c r="AE19">
        <f>'IDT-1'!C19</f>
        <v>0</v>
      </c>
      <c r="AF19" s="25"/>
      <c r="AG19">
        <f t="shared" si="2"/>
        <v>923.47781884153937</v>
      </c>
      <c r="AI19" s="35">
        <f>PXIL!I19</f>
        <v>0</v>
      </c>
      <c r="AJ19" s="35">
        <f>PXIL!O19</f>
        <v>0</v>
      </c>
      <c r="AK19" s="35">
        <f>RTM_IEX!I19</f>
        <v>28.06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5.9491499999999995</v>
      </c>
      <c r="E20">
        <f>GT_NG!Q20</f>
        <v>8.5776301218161688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667.46108984234763</v>
      </c>
      <c r="P20" s="37">
        <v>33.11</v>
      </c>
      <c r="Q20" s="37">
        <v>11.390000000000002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84.92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-232</v>
      </c>
      <c r="AA20" s="76">
        <f>STOA!I20</f>
        <v>229.75</v>
      </c>
      <c r="AB20" s="76">
        <f>-STOA!O20</f>
        <v>0</v>
      </c>
      <c r="AC20">
        <f t="shared" si="0"/>
        <v>11.676698699873238</v>
      </c>
      <c r="AD20">
        <f t="shared" si="1"/>
        <v>912.44117126429057</v>
      </c>
      <c r="AE20">
        <f>'IDT-1'!C20</f>
        <v>0</v>
      </c>
      <c r="AF20" s="25"/>
      <c r="AG20">
        <f t="shared" si="2"/>
        <v>912.44117126429057</v>
      </c>
      <c r="AI20" s="35">
        <f>PXIL!I20</f>
        <v>0</v>
      </c>
      <c r="AJ20" s="35">
        <f>PXIL!O20</f>
        <v>0</v>
      </c>
      <c r="AK20" s="35">
        <f>RTM_IEX!I20</f>
        <v>27.1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5.9491499999999995</v>
      </c>
      <c r="E21">
        <f>GT_NG!Q21</f>
        <v>8.5776301218161688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668.61207788735464</v>
      </c>
      <c r="P21" s="37">
        <v>33.869999999999997</v>
      </c>
      <c r="Q21" s="37">
        <v>22.17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108.31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-237</v>
      </c>
      <c r="AA21" s="76">
        <f>STOA!I21</f>
        <v>229.75</v>
      </c>
      <c r="AB21" s="76">
        <f>-STOA!O21</f>
        <v>0</v>
      </c>
      <c r="AC21">
        <f t="shared" si="0"/>
        <v>11.794494788075742</v>
      </c>
      <c r="AD21">
        <f t="shared" si="1"/>
        <v>916.30436322109495</v>
      </c>
      <c r="AE21">
        <f>'IDT-1'!C21</f>
        <v>0</v>
      </c>
      <c r="AF21" s="25"/>
      <c r="AG21">
        <f t="shared" si="2"/>
        <v>916.30436322109495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5.9491499999999995</v>
      </c>
      <c r="E22">
        <f>GT_NG!Q22</f>
        <v>8.5776301218161688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668.61207788735464</v>
      </c>
      <c r="P22" s="37">
        <v>33.869999999999997</v>
      </c>
      <c r="Q22" s="37">
        <v>22.17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108.31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-247</v>
      </c>
      <c r="AA22" s="76">
        <f>STOA!I22</f>
        <v>229.75</v>
      </c>
      <c r="AB22" s="76">
        <f>-STOA!O22</f>
        <v>0</v>
      </c>
      <c r="AC22">
        <f t="shared" si="0"/>
        <v>11.879206365324633</v>
      </c>
      <c r="AD22">
        <f t="shared" si="1"/>
        <v>906.21965164384608</v>
      </c>
      <c r="AE22">
        <f>'IDT-1'!C22</f>
        <v>0</v>
      </c>
      <c r="AF22" s="25"/>
      <c r="AG22">
        <f t="shared" si="2"/>
        <v>906.21965164384608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5.9491499999999995</v>
      </c>
      <c r="E23">
        <f>GT_NG!Q23</f>
        <v>8.5776301218161688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669.45044054939046</v>
      </c>
      <c r="P23" s="37">
        <v>33.869999999999997</v>
      </c>
      <c r="Q23" s="37">
        <v>22.17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108.31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-247</v>
      </c>
      <c r="AA23" s="76">
        <f>STOA!I23</f>
        <v>229.75</v>
      </c>
      <c r="AB23" s="76">
        <f>-STOA!O23</f>
        <v>0</v>
      </c>
      <c r="AC23">
        <f t="shared" si="0"/>
        <v>12.098027554807961</v>
      </c>
      <c r="AD23">
        <f t="shared" si="1"/>
        <v>881.83919311639875</v>
      </c>
      <c r="AE23">
        <f>'IDT-1'!C23</f>
        <v>0</v>
      </c>
      <c r="AF23" s="25"/>
      <c r="AG23">
        <f t="shared" si="2"/>
        <v>881.83919311639875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5.9491499999999995</v>
      </c>
      <c r="E24">
        <f>GT_NG!Q24</f>
        <v>8.5776301218161688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669.82541013971024</v>
      </c>
      <c r="P24" s="37">
        <v>33.869999999999997</v>
      </c>
      <c r="Q24" s="37">
        <v>22.17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108.31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-247</v>
      </c>
      <c r="AA24" s="76">
        <f>STOA!I24</f>
        <v>229.75</v>
      </c>
      <c r="AB24" s="76">
        <f>-STOA!O24</f>
        <v>0</v>
      </c>
      <c r="AC24">
        <f t="shared" si="0"/>
        <v>12.101177299366647</v>
      </c>
      <c r="AD24">
        <f t="shared" si="1"/>
        <v>882.21101296215977</v>
      </c>
      <c r="AE24">
        <f>'IDT-1'!C24</f>
        <v>0</v>
      </c>
      <c r="AF24" s="25"/>
      <c r="AG24">
        <f t="shared" si="2"/>
        <v>882.21101296215977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5.9491499999999995</v>
      </c>
      <c r="E25">
        <f>GT_NG!Q25</f>
        <v>8.5776301218161688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670.31050587544598</v>
      </c>
      <c r="P25" s="37">
        <v>33.869999999999997</v>
      </c>
      <c r="Q25" s="37">
        <v>22.17</v>
      </c>
      <c r="R25" s="39">
        <v>0</v>
      </c>
      <c r="S25" s="39">
        <v>0</v>
      </c>
      <c r="T25" s="38">
        <f>SUMPRODUCT(LTA!J25:AN25,LTA!J$101:AN$101,LTA!J$104:AN$104)</f>
        <v>15</v>
      </c>
      <c r="U25" s="38">
        <f>SUMPRODUCT(LTA!J25:AN25,LTA!J$102:AN$102,LTA!J$104:AN$104)</f>
        <v>108.31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-247</v>
      </c>
      <c r="AA25" s="76">
        <f>STOA!I25</f>
        <v>229.75</v>
      </c>
      <c r="AB25" s="76">
        <f>-STOA!O25</f>
        <v>0</v>
      </c>
      <c r="AC25">
        <f t="shared" si="0"/>
        <v>12.130665576721494</v>
      </c>
      <c r="AD25">
        <f t="shared" si="1"/>
        <v>879.66662042054065</v>
      </c>
      <c r="AE25">
        <f>'IDT-1'!C25</f>
        <v>0</v>
      </c>
      <c r="AF25" s="25"/>
      <c r="AG25">
        <f t="shared" si="2"/>
        <v>879.66662042054065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-28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5.9491499999999995</v>
      </c>
      <c r="E26">
        <f>GT_NG!Q26</f>
        <v>8.5776301218161688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680.2498129258355</v>
      </c>
      <c r="P26" s="37">
        <v>57.537388107126638</v>
      </c>
      <c r="Q26" s="37">
        <v>22.17</v>
      </c>
      <c r="R26" s="39">
        <v>0</v>
      </c>
      <c r="S26" s="39">
        <v>0</v>
      </c>
      <c r="T26" s="38">
        <f>SUMPRODUCT(LTA!J26:AN26,LTA!J$101:AN$101,LTA!J$104:AN$104)</f>
        <v>15</v>
      </c>
      <c r="U26" s="38">
        <f>SUMPRODUCT(LTA!J26:AN26,LTA!J$102:AN$102,LTA!J$104:AN$104)</f>
        <v>108.31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-267</v>
      </c>
      <c r="AA26" s="76">
        <f>STOA!I26</f>
        <v>229.75</v>
      </c>
      <c r="AB26" s="76">
        <f>-STOA!O26</f>
        <v>0</v>
      </c>
      <c r="AC26">
        <f t="shared" si="0"/>
        <v>12.726394651865526</v>
      </c>
      <c r="AD26">
        <f t="shared" si="1"/>
        <v>875.67758650291262</v>
      </c>
      <c r="AE26">
        <f>'IDT-1'!C26</f>
        <v>0</v>
      </c>
      <c r="AF26" s="25"/>
      <c r="AG26">
        <f t="shared" si="2"/>
        <v>875.67758650291262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5.9491499999999995</v>
      </c>
      <c r="E27">
        <f>GT_NG!Q27</f>
        <v>8.5776301218161688</v>
      </c>
      <c r="F27">
        <f>GT_Spot!Q27</f>
        <v>0</v>
      </c>
      <c r="G27">
        <f>PPCL_NG!Q27</f>
        <v>24.65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713.25981292583549</v>
      </c>
      <c r="P27" s="37">
        <v>68.627387912004266</v>
      </c>
      <c r="Q27" s="37">
        <v>22.17</v>
      </c>
      <c r="R27" s="39">
        <v>6.3673946830265855</v>
      </c>
      <c r="S27" s="39">
        <v>0</v>
      </c>
      <c r="T27" s="38">
        <f>SUMPRODUCT(LTA!J27:AN27,LTA!J$101:AN$101,LTA!J$104:AN$104)</f>
        <v>16</v>
      </c>
      <c r="U27" s="38">
        <f>SUMPRODUCT(LTA!J27:AN27,LTA!J$102:AN$102,LTA!J$104:AN$104)</f>
        <v>107.97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-326</v>
      </c>
      <c r="AA27" s="76">
        <f>STOA!I27</f>
        <v>175.32</v>
      </c>
      <c r="AB27" s="76">
        <f>-STOA!O27</f>
        <v>0</v>
      </c>
      <c r="AC27">
        <f t="shared" si="0"/>
        <v>12.981132973712366</v>
      </c>
      <c r="AD27">
        <f t="shared" si="1"/>
        <v>877.63024266897003</v>
      </c>
      <c r="AE27">
        <f>'IDT-1'!C27</f>
        <v>0</v>
      </c>
      <c r="AF27" s="25"/>
      <c r="AG27">
        <f t="shared" si="2"/>
        <v>877.63024266897003</v>
      </c>
      <c r="AI27" s="35">
        <f>PXIL!I27</f>
        <v>0</v>
      </c>
      <c r="AJ27" s="35">
        <f>PXIL!O27</f>
        <v>0</v>
      </c>
      <c r="AK27" s="35">
        <f>RTM_IEX!I27</f>
        <v>19.350000000000001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5.9491499999999995</v>
      </c>
      <c r="E28">
        <f>GT_NG!Q28</f>
        <v>8.5776301218161688</v>
      </c>
      <c r="F28">
        <f>GT_Spot!Q28</f>
        <v>0</v>
      </c>
      <c r="G28">
        <f>PPCL_NG!Q28</f>
        <v>24.65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716.49268468111472</v>
      </c>
      <c r="P28" s="37">
        <v>68.627387912004266</v>
      </c>
      <c r="Q28" s="37">
        <v>22.17</v>
      </c>
      <c r="R28" s="39">
        <v>13.66268316637203</v>
      </c>
      <c r="S28" s="39">
        <v>0</v>
      </c>
      <c r="T28" s="38">
        <f>SUMPRODUCT(LTA!J28:AN28,LTA!J$101:AN$101,LTA!J$104:AN$104)</f>
        <v>17</v>
      </c>
      <c r="U28" s="38">
        <f>SUMPRODUCT(LTA!J28:AN28,LTA!J$102:AN$102,LTA!J$104:AN$104)</f>
        <v>107.97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-311</v>
      </c>
      <c r="AA28" s="76">
        <f>STOA!I28</f>
        <v>175.32</v>
      </c>
      <c r="AB28" s="76">
        <f>-STOA!O28</f>
        <v>0</v>
      </c>
      <c r="AC28">
        <f t="shared" si="0"/>
        <v>12.869674153843478</v>
      </c>
      <c r="AD28">
        <f t="shared" si="1"/>
        <v>894.59986172746358</v>
      </c>
      <c r="AE28">
        <f>'IDT-1'!C28</f>
        <v>0</v>
      </c>
      <c r="AF28" s="25"/>
      <c r="AG28">
        <f t="shared" si="2"/>
        <v>894.59986172746358</v>
      </c>
      <c r="AI28" s="35">
        <f>PXIL!I28</f>
        <v>0</v>
      </c>
      <c r="AJ28" s="35">
        <f>PXIL!O28</f>
        <v>0</v>
      </c>
      <c r="AK28" s="35">
        <f>RTM_IEX!I28</f>
        <v>9.68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5.9491499999999995</v>
      </c>
      <c r="E29">
        <f>GT_NG!Q29</f>
        <v>8.5776301218161688</v>
      </c>
      <c r="F29">
        <f>GT_Spot!Q29</f>
        <v>0</v>
      </c>
      <c r="G29">
        <f>PPCL_NG!Q29</f>
        <v>24.65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682.31689579854469</v>
      </c>
      <c r="P29" s="37">
        <v>68.627387912004266</v>
      </c>
      <c r="Q29" s="37">
        <v>22.17</v>
      </c>
      <c r="R29" s="39">
        <v>17.7</v>
      </c>
      <c r="S29" s="39">
        <v>0</v>
      </c>
      <c r="T29" s="38">
        <f>SUMPRODUCT(LTA!J29:AN29,LTA!J$101:AN$101,LTA!J$104:AN$104)</f>
        <v>23.57</v>
      </c>
      <c r="U29" s="38">
        <f>SUMPRODUCT(LTA!J29:AN29,LTA!J$102:AN$102,LTA!J$104:AN$104)</f>
        <v>107.97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-242</v>
      </c>
      <c r="AA29" s="76">
        <f>STOA!I29</f>
        <v>175.32</v>
      </c>
      <c r="AB29" s="76">
        <f>-STOA!O29</f>
        <v>0</v>
      </c>
      <c r="AC29">
        <f t="shared" si="0"/>
        <v>12.132944471488358</v>
      </c>
      <c r="AD29">
        <f t="shared" si="1"/>
        <v>916.08811936087682</v>
      </c>
      <c r="AE29">
        <f>'IDT-1'!C29</f>
        <v>0</v>
      </c>
      <c r="AF29" s="25"/>
      <c r="AG29">
        <f t="shared" si="2"/>
        <v>916.08811936087682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5.9491499999999995</v>
      </c>
      <c r="E30">
        <f>GT_NG!Q30</f>
        <v>8.5776301218161688</v>
      </c>
      <c r="F30">
        <f>GT_Spot!Q30</f>
        <v>0</v>
      </c>
      <c r="G30">
        <f>PPCL_NG!Q30</f>
        <v>24.65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682.24577579854463</v>
      </c>
      <c r="P30" s="37">
        <v>68.627387912004266</v>
      </c>
      <c r="Q30" s="37">
        <v>22.17</v>
      </c>
      <c r="R30" s="39">
        <v>19.7</v>
      </c>
      <c r="S30" s="39">
        <v>0</v>
      </c>
      <c r="T30" s="38">
        <f>SUMPRODUCT(LTA!J30:AN30,LTA!J$101:AN$101,LTA!J$104:AN$104)</f>
        <v>29.490000000000002</v>
      </c>
      <c r="U30" s="38">
        <f>SUMPRODUCT(LTA!J30:AN30,LTA!J$102:AN$102,LTA!J$104:AN$104)</f>
        <v>107.97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-242</v>
      </c>
      <c r="AA30" s="76">
        <f>STOA!I30</f>
        <v>175.32</v>
      </c>
      <c r="AB30" s="76">
        <f>-STOA!O30</f>
        <v>0</v>
      </c>
      <c r="AC30">
        <f t="shared" si="0"/>
        <v>12.224288536663023</v>
      </c>
      <c r="AD30">
        <f t="shared" si="1"/>
        <v>920.84565529570193</v>
      </c>
      <c r="AE30">
        <f>'IDT-1'!C30</f>
        <v>0</v>
      </c>
      <c r="AF30" s="25"/>
      <c r="AG30">
        <f t="shared" si="2"/>
        <v>920.84565529570193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5.9491499999999995</v>
      </c>
      <c r="E31">
        <f>GT_NG!Q31</f>
        <v>8.5776301218161688</v>
      </c>
      <c r="F31">
        <f>GT_Spot!Q31</f>
        <v>0</v>
      </c>
      <c r="G31">
        <f>PPCL_NG!Q31</f>
        <v>24.65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685.93326855216787</v>
      </c>
      <c r="P31" s="37">
        <v>43.69</v>
      </c>
      <c r="Q31" s="37">
        <v>22.17</v>
      </c>
      <c r="R31" s="39">
        <v>21.7</v>
      </c>
      <c r="S31" s="39">
        <v>0</v>
      </c>
      <c r="T31" s="38">
        <f>SUMPRODUCT(LTA!J31:AN31,LTA!J$101:AN$101,LTA!J$104:AN$104)</f>
        <v>42.7</v>
      </c>
      <c r="U31" s="38">
        <f>SUMPRODUCT(LTA!J31:AN31,LTA!J$102:AN$102,LTA!J$104:AN$104)</f>
        <v>107.97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-197</v>
      </c>
      <c r="AA31" s="76">
        <f>STOA!I31</f>
        <v>175.32</v>
      </c>
      <c r="AB31" s="76">
        <f>-STOA!O31</f>
        <v>0</v>
      </c>
      <c r="AC31">
        <f t="shared" si="0"/>
        <v>12.105784155533511</v>
      </c>
      <c r="AD31">
        <f t="shared" si="1"/>
        <v>922.92426451845063</v>
      </c>
      <c r="AE31">
        <f>'IDT-1'!C31</f>
        <v>0</v>
      </c>
      <c r="AF31" s="25"/>
      <c r="AG31">
        <f t="shared" si="2"/>
        <v>922.92426451845063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5.9491499999999995</v>
      </c>
      <c r="E32">
        <f>GT_NG!Q32</f>
        <v>8.5776301218161688</v>
      </c>
      <c r="F32">
        <f>GT_Spot!Q32</f>
        <v>0</v>
      </c>
      <c r="G32">
        <f>PPCL_NG!Q32</f>
        <v>24.65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672.10662068481668</v>
      </c>
      <c r="P32" s="37">
        <v>33.869999999999997</v>
      </c>
      <c r="Q32" s="37">
        <v>22.17</v>
      </c>
      <c r="R32" s="39">
        <v>21.7</v>
      </c>
      <c r="S32" s="39">
        <v>0</v>
      </c>
      <c r="T32" s="38">
        <f>SUMPRODUCT(LTA!J32:AN32,LTA!J$101:AN$101,LTA!J$104:AN$104)</f>
        <v>55.519999999999996</v>
      </c>
      <c r="U32" s="38">
        <f>SUMPRODUCT(LTA!J32:AN32,LTA!J$102:AN$102,LTA!J$104:AN$104)</f>
        <v>107.97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-202</v>
      </c>
      <c r="AA32" s="76">
        <f>STOA!I32</f>
        <v>175.32</v>
      </c>
      <c r="AB32" s="76">
        <f>-STOA!O32</f>
        <v>0</v>
      </c>
      <c r="AC32">
        <f t="shared" si="0"/>
        <v>11.930128736198867</v>
      </c>
      <c r="AD32">
        <f t="shared" si="1"/>
        <v>922.2732720704339</v>
      </c>
      <c r="AE32">
        <f>'IDT-1'!C32</f>
        <v>0</v>
      </c>
      <c r="AF32" s="25"/>
      <c r="AG32">
        <f t="shared" si="2"/>
        <v>922.2732720704339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5.9491499999999995</v>
      </c>
      <c r="E33">
        <f>GT_NG!Q33</f>
        <v>8.5776301218161688</v>
      </c>
      <c r="F33">
        <f>GT_Spot!Q33</f>
        <v>0</v>
      </c>
      <c r="G33">
        <f>PPCL_NG!Q33</f>
        <v>24.65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663.03854665459642</v>
      </c>
      <c r="P33" s="37">
        <v>33.869999999999997</v>
      </c>
      <c r="Q33" s="37">
        <v>11.340000000000002</v>
      </c>
      <c r="R33" s="39">
        <v>22.7</v>
      </c>
      <c r="S33" s="39">
        <v>0</v>
      </c>
      <c r="T33" s="38">
        <f>SUMPRODUCT(LTA!J33:AN33,LTA!J$101:AN$101,LTA!J$104:AN$104)</f>
        <v>78.94</v>
      </c>
      <c r="U33" s="38">
        <f>SUMPRODUCT(LTA!J33:AN33,LTA!J$102:AN$102,LTA!J$104:AN$104)</f>
        <v>113.31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-222</v>
      </c>
      <c r="AA33" s="76">
        <f>STOA!I33</f>
        <v>175.32</v>
      </c>
      <c r="AB33" s="76">
        <f>-STOA!O33</f>
        <v>0</v>
      </c>
      <c r="AC33">
        <f t="shared" si="0"/>
        <v>12.097680491593911</v>
      </c>
      <c r="AD33">
        <f t="shared" si="1"/>
        <v>921.96764628481867</v>
      </c>
      <c r="AE33">
        <f>'IDT-1'!C33</f>
        <v>0</v>
      </c>
      <c r="AF33" s="25"/>
      <c r="AG33">
        <f t="shared" si="2"/>
        <v>921.96764628481867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5.9491499999999995</v>
      </c>
      <c r="E34">
        <f>GT_NG!Q34</f>
        <v>8.5776301218161688</v>
      </c>
      <c r="F34">
        <f>GT_Spot!Q34</f>
        <v>0</v>
      </c>
      <c r="G34">
        <f>PPCL_NG!Q34</f>
        <v>24.65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661.67972419082832</v>
      </c>
      <c r="P34" s="37">
        <v>33.869999999999997</v>
      </c>
      <c r="Q34" s="37">
        <v>11.340000000000002</v>
      </c>
      <c r="R34" s="39">
        <v>22.699999999999996</v>
      </c>
      <c r="S34" s="39">
        <v>0</v>
      </c>
      <c r="T34" s="38">
        <f>SUMPRODUCT(LTA!J34:AN34,LTA!J$101:AN$101,LTA!J$104:AN$104)</f>
        <v>90.22</v>
      </c>
      <c r="U34" s="38">
        <f>SUMPRODUCT(LTA!J34:AN34,LTA!J$102:AN$102,LTA!J$104:AN$104)</f>
        <v>112.97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-250</v>
      </c>
      <c r="AA34" s="76">
        <f>STOA!I34</f>
        <v>175.32</v>
      </c>
      <c r="AB34" s="76">
        <f>-STOA!O34</f>
        <v>0</v>
      </c>
      <c r="AC34">
        <f t="shared" si="0"/>
        <v>12.330643221946262</v>
      </c>
      <c r="AD34">
        <f t="shared" si="1"/>
        <v>913.31586109069826</v>
      </c>
      <c r="AE34">
        <f>'IDT-1'!C34</f>
        <v>0</v>
      </c>
      <c r="AF34" s="25"/>
      <c r="AG34">
        <f t="shared" si="2"/>
        <v>913.31586109069826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5.9491499999999995</v>
      </c>
      <c r="E35">
        <f>GT_NG!Q35</f>
        <v>8.5776301218161688</v>
      </c>
      <c r="F35">
        <f>GT_Spot!Q35</f>
        <v>0</v>
      </c>
      <c r="G35">
        <f>PPCL_NG!Q35</f>
        <v>24.65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661.69416419082847</v>
      </c>
      <c r="P35" s="37">
        <v>33.869999999999997</v>
      </c>
      <c r="Q35" s="37">
        <v>11.340000000000002</v>
      </c>
      <c r="R35" s="39">
        <v>22.699999999999996</v>
      </c>
      <c r="S35" s="39">
        <v>0</v>
      </c>
      <c r="T35" s="38">
        <f>SUMPRODUCT(LTA!J35:AN35,LTA!J$101:AN$101,LTA!J$104:AN$104)</f>
        <v>104.61</v>
      </c>
      <c r="U35" s="38">
        <f>SUMPRODUCT(LTA!J35:AN35,LTA!J$102:AN$102,LTA!J$104:AN$104)</f>
        <v>79.399999999999991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-270</v>
      </c>
      <c r="AA35" s="76">
        <f>STOA!I35</f>
        <v>175.32</v>
      </c>
      <c r="AB35" s="76">
        <f>-STOA!O35</f>
        <v>0</v>
      </c>
      <c r="AC35">
        <f t="shared" si="0"/>
        <v>12.262835252920043</v>
      </c>
      <c r="AD35">
        <f t="shared" si="1"/>
        <v>883.21810905972461</v>
      </c>
      <c r="AE35">
        <f>'IDT-1'!C35</f>
        <v>0</v>
      </c>
      <c r="AF35" s="25"/>
      <c r="AG35">
        <f t="shared" si="2"/>
        <v>883.21810905972461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5.9491499999999995</v>
      </c>
      <c r="E36">
        <f>GT_NG!Q36</f>
        <v>8.5776301218161688</v>
      </c>
      <c r="F36">
        <f>GT_Spot!Q36</f>
        <v>0</v>
      </c>
      <c r="G36">
        <f>PPCL_NG!Q36</f>
        <v>24.65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662.39520419082839</v>
      </c>
      <c r="P36" s="37">
        <v>33.869999999999997</v>
      </c>
      <c r="Q36" s="37">
        <v>11.340000000000002</v>
      </c>
      <c r="R36" s="39">
        <v>24</v>
      </c>
      <c r="S36" s="39">
        <v>0</v>
      </c>
      <c r="T36" s="38">
        <f>SUMPRODUCT(LTA!J36:AN36,LTA!J$101:AN$101,LTA!J$104:AN$104)</f>
        <v>119.89</v>
      </c>
      <c r="U36" s="38">
        <f>SUMPRODUCT(LTA!J36:AN36,LTA!J$102:AN$102,LTA!J$104:AN$104)</f>
        <v>68.900000000000006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-280</v>
      </c>
      <c r="AA36" s="76">
        <f>STOA!I36</f>
        <v>175.32</v>
      </c>
      <c r="AB36" s="76">
        <f>-STOA!O36</f>
        <v>0</v>
      </c>
      <c r="AC36">
        <f t="shared" si="0"/>
        <v>12.353680619819595</v>
      </c>
      <c r="AD36">
        <f t="shared" si="1"/>
        <v>885.90830369282492</v>
      </c>
      <c r="AE36">
        <f>'IDT-1'!C36</f>
        <v>0</v>
      </c>
      <c r="AF36" s="25"/>
      <c r="AG36">
        <f t="shared" si="2"/>
        <v>885.90830369282492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5.9491499999999995</v>
      </c>
      <c r="E37">
        <f>GT_NG!Q37</f>
        <v>8.5776301218161688</v>
      </c>
      <c r="F37">
        <f>GT_Spot!Q37</f>
        <v>0</v>
      </c>
      <c r="G37">
        <f>PPCL_NG!Q37</f>
        <v>24.65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656.28330011644118</v>
      </c>
      <c r="P37" s="37">
        <v>33.869999999999997</v>
      </c>
      <c r="Q37" s="37">
        <v>11.340000000000002</v>
      </c>
      <c r="R37" s="39">
        <v>25.3</v>
      </c>
      <c r="S37" s="39">
        <v>0</v>
      </c>
      <c r="T37" s="38">
        <f>SUMPRODUCT(LTA!J37:AN37,LTA!J$101:AN$101,LTA!J$104:AN$104)</f>
        <v>123.89</v>
      </c>
      <c r="U37" s="38">
        <f>SUMPRODUCT(LTA!J37:AN37,LTA!J$102:AN$102,LTA!J$104:AN$104)</f>
        <v>67.72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-305</v>
      </c>
      <c r="AA37" s="76">
        <f>STOA!I37</f>
        <v>175.32</v>
      </c>
      <c r="AB37" s="76">
        <f>-STOA!O37</f>
        <v>0</v>
      </c>
      <c r="AC37">
        <f t="shared" si="0"/>
        <v>12.506371780092527</v>
      </c>
      <c r="AD37">
        <f t="shared" si="1"/>
        <v>863.76370845816484</v>
      </c>
      <c r="AE37">
        <f>'IDT-1'!C37</f>
        <v>0</v>
      </c>
      <c r="AF37" s="25"/>
      <c r="AG37">
        <f t="shared" si="2"/>
        <v>863.76370845816484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5.9491499999999995</v>
      </c>
      <c r="E38">
        <f>GT_NG!Q38</f>
        <v>8.5776301218161688</v>
      </c>
      <c r="F38">
        <f>GT_Spot!Q38</f>
        <v>0</v>
      </c>
      <c r="G38">
        <f>PPCL_NG!Q38</f>
        <v>24.65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656.50886011644127</v>
      </c>
      <c r="P38" s="37">
        <v>33.869999999999997</v>
      </c>
      <c r="Q38" s="37">
        <v>11.340000000000002</v>
      </c>
      <c r="R38" s="39">
        <v>25.3</v>
      </c>
      <c r="S38" s="39">
        <v>0</v>
      </c>
      <c r="T38" s="38">
        <f>SUMPRODUCT(LTA!J38:AN38,LTA!J$101:AN$101,LTA!J$104:AN$104)</f>
        <v>139.88999999999999</v>
      </c>
      <c r="U38" s="38">
        <f>SUMPRODUCT(LTA!J38:AN38,LTA!J$102:AN$102,LTA!J$104:AN$104)</f>
        <v>67.22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-320</v>
      </c>
      <c r="AA38" s="76">
        <f>STOA!I38</f>
        <v>175.32</v>
      </c>
      <c r="AB38" s="76">
        <f>-STOA!O38</f>
        <v>0</v>
      </c>
      <c r="AC38">
        <f t="shared" si="0"/>
        <v>12.765533849965863</v>
      </c>
      <c r="AD38">
        <f t="shared" si="1"/>
        <v>864.23010638829157</v>
      </c>
      <c r="AE38">
        <f>'IDT-1'!C38</f>
        <v>0</v>
      </c>
      <c r="AF38" s="25"/>
      <c r="AG38">
        <f t="shared" si="2"/>
        <v>864.23010638829157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5.9491499999999995</v>
      </c>
      <c r="E39">
        <f>GT_NG!Q39</f>
        <v>8.5776301218161688</v>
      </c>
      <c r="F39">
        <f>GT_Spot!Q39</f>
        <v>0</v>
      </c>
      <c r="G39">
        <f>PPCL_NG!Q39</f>
        <v>24.65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647.35279467821658</v>
      </c>
      <c r="P39" s="37">
        <v>33.873043673616102</v>
      </c>
      <c r="Q39" s="37">
        <v>11.340000000000002</v>
      </c>
      <c r="R39" s="39">
        <v>26.3</v>
      </c>
      <c r="S39" s="39">
        <v>0</v>
      </c>
      <c r="T39" s="38">
        <f>SUMPRODUCT(LTA!J39:AN39,LTA!J$101:AN$101,LTA!J$104:AN$104)</f>
        <v>159.88999999999999</v>
      </c>
      <c r="U39" s="38">
        <f>SUMPRODUCT(LTA!J39:AN39,LTA!J$102:AN$102,LTA!J$104:AN$104)</f>
        <v>61.879999999999995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-325</v>
      </c>
      <c r="AA39" s="76">
        <f>STOA!I39</f>
        <v>175.32</v>
      </c>
      <c r="AB39" s="76">
        <f>-STOA!O39</f>
        <v>0</v>
      </c>
      <c r="AC39">
        <f t="shared" si="0"/>
        <v>13.041384255767596</v>
      </c>
      <c r="AD39">
        <f t="shared" si="1"/>
        <v>886.75123421788101</v>
      </c>
      <c r="AE39">
        <f>'IDT-1'!C39</f>
        <v>0</v>
      </c>
      <c r="AF39" s="25"/>
      <c r="AG39">
        <f t="shared" si="2"/>
        <v>886.75123421788101</v>
      </c>
      <c r="AI39" s="35">
        <f>PXIL!I39</f>
        <v>0</v>
      </c>
      <c r="AJ39" s="35">
        <f>PXIL!O39</f>
        <v>0</v>
      </c>
      <c r="AK39" s="35">
        <f>RTM_IEX!I39</f>
        <v>21.29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5.9491499999999995</v>
      </c>
      <c r="E40">
        <f>GT_NG!Q40</f>
        <v>8.5776301218161688</v>
      </c>
      <c r="F40">
        <f>GT_Spot!Q40</f>
        <v>0</v>
      </c>
      <c r="G40">
        <f>PPCL_NG!Q40</f>
        <v>24.65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648.71161714198468</v>
      </c>
      <c r="P40" s="37">
        <v>33.873043673616102</v>
      </c>
      <c r="Q40" s="37">
        <v>11.340000000000002</v>
      </c>
      <c r="R40" s="39">
        <v>26.3</v>
      </c>
      <c r="S40" s="39">
        <v>0</v>
      </c>
      <c r="T40" s="38">
        <f>SUMPRODUCT(LTA!J40:AN40,LTA!J$101:AN$101,LTA!J$104:AN$104)</f>
        <v>175.01999999999998</v>
      </c>
      <c r="U40" s="38">
        <f>SUMPRODUCT(LTA!J40:AN40,LTA!J$102:AN$102,LTA!J$104:AN$104)</f>
        <v>61.56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-305</v>
      </c>
      <c r="AA40" s="76">
        <f>STOA!I40</f>
        <v>175.32</v>
      </c>
      <c r="AB40" s="76">
        <f>-STOA!O40</f>
        <v>0</v>
      </c>
      <c r="AC40">
        <f t="shared" si="0"/>
        <v>12.991567209965465</v>
      </c>
      <c r="AD40">
        <f t="shared" si="1"/>
        <v>921.03987372745132</v>
      </c>
      <c r="AE40">
        <f>'IDT-1'!C40</f>
        <v>0</v>
      </c>
      <c r="AF40" s="25"/>
      <c r="AG40">
        <f t="shared" si="2"/>
        <v>921.03987372745132</v>
      </c>
      <c r="AI40" s="35">
        <f>PXIL!I40</f>
        <v>0</v>
      </c>
      <c r="AJ40" s="35">
        <f>PXIL!O40</f>
        <v>0</v>
      </c>
      <c r="AK40" s="35">
        <f>RTM_IEX!I40</f>
        <v>19.36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5.9491499999999995</v>
      </c>
      <c r="E41">
        <f>GT_NG!Q41</f>
        <v>8.5776301218161688</v>
      </c>
      <c r="F41">
        <f>GT_Spot!Q41</f>
        <v>0</v>
      </c>
      <c r="G41">
        <f>PPCL_NG!Q41</f>
        <v>24.65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647.26847393482581</v>
      </c>
      <c r="P41" s="37">
        <v>33.873043673616102</v>
      </c>
      <c r="Q41" s="37">
        <v>11.340000000000002</v>
      </c>
      <c r="R41" s="39">
        <v>26.3</v>
      </c>
      <c r="S41" s="39">
        <v>0</v>
      </c>
      <c r="T41" s="38">
        <f>SUMPRODUCT(LTA!J41:AN41,LTA!J$101:AN$101,LTA!J$104:AN$104)</f>
        <v>191.76999999999998</v>
      </c>
      <c r="U41" s="38">
        <f>SUMPRODUCT(LTA!J41:AN41,LTA!J$102:AN$102,LTA!J$104:AN$104)</f>
        <v>61.56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-290</v>
      </c>
      <c r="AA41" s="76">
        <f>STOA!I41</f>
        <v>175.32</v>
      </c>
      <c r="AB41" s="76">
        <f>-STOA!O41</f>
        <v>0</v>
      </c>
      <c r="AC41">
        <f t="shared" si="0"/>
        <v>12.830453441151995</v>
      </c>
      <c r="AD41">
        <f t="shared" si="1"/>
        <v>932.14784428910593</v>
      </c>
      <c r="AE41">
        <f>'IDT-1'!C41</f>
        <v>0</v>
      </c>
      <c r="AF41" s="25"/>
      <c r="AG41">
        <f t="shared" si="2"/>
        <v>932.14784428910593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5.9491499999999995</v>
      </c>
      <c r="E42">
        <f>GT_NG!Q42</f>
        <v>8.5776301218161688</v>
      </c>
      <c r="F42">
        <f>GT_Spot!Q42</f>
        <v>0</v>
      </c>
      <c r="G42">
        <f>PPCL_NG!Q42</f>
        <v>24.65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648.55617639859383</v>
      </c>
      <c r="P42" s="37">
        <v>33.873043673616102</v>
      </c>
      <c r="Q42" s="37">
        <v>11.340000000000002</v>
      </c>
      <c r="R42" s="39">
        <v>26.3</v>
      </c>
      <c r="S42" s="39">
        <v>0</v>
      </c>
      <c r="T42" s="38">
        <f>SUMPRODUCT(LTA!J42:AN42,LTA!J$101:AN$101,LTA!J$104:AN$104)</f>
        <v>202.92000000000002</v>
      </c>
      <c r="U42" s="38">
        <f>SUMPRODUCT(LTA!J42:AN42,LTA!J$102:AN$102,LTA!J$104:AN$104)</f>
        <v>61.06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-275</v>
      </c>
      <c r="AA42" s="76">
        <f>STOA!I42</f>
        <v>175.32</v>
      </c>
      <c r="AB42" s="76">
        <f>-STOA!O42</f>
        <v>0</v>
      </c>
      <c r="AC42">
        <f t="shared" si="0"/>
        <v>12.80366277597431</v>
      </c>
      <c r="AD42">
        <f t="shared" si="1"/>
        <v>959.11233741805154</v>
      </c>
      <c r="AE42">
        <f>'IDT-1'!C42</f>
        <v>0</v>
      </c>
      <c r="AF42" s="25"/>
      <c r="AG42">
        <f t="shared" si="2"/>
        <v>959.11233741805154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5.9491499999999995</v>
      </c>
      <c r="E43">
        <f>GT_NG!Q43</f>
        <v>8.5776301218161688</v>
      </c>
      <c r="F43">
        <f>GT_Spot!Q43</f>
        <v>0</v>
      </c>
      <c r="G43">
        <f>PPCL_NG!Q43</f>
        <v>24.65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654.41336674346337</v>
      </c>
      <c r="P43" s="37">
        <v>33.873043673616102</v>
      </c>
      <c r="Q43" s="37">
        <v>11.340000000000002</v>
      </c>
      <c r="R43" s="39">
        <v>26.3</v>
      </c>
      <c r="S43" s="39">
        <v>0</v>
      </c>
      <c r="T43" s="38">
        <f>SUMPRODUCT(LTA!J43:AN43,LTA!J$101:AN$101,LTA!J$104:AN$104)</f>
        <v>211.42000000000002</v>
      </c>
      <c r="U43" s="38">
        <f>SUMPRODUCT(LTA!J43:AN43,LTA!J$102:AN$102,LTA!J$104:AN$104)</f>
        <v>61.22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-254</v>
      </c>
      <c r="AA43" s="76">
        <f>STOA!I43</f>
        <v>175.32</v>
      </c>
      <c r="AB43" s="76">
        <f>-STOA!O43</f>
        <v>0</v>
      </c>
      <c r="AC43">
        <f t="shared" si="0"/>
        <v>12.951020648045882</v>
      </c>
      <c r="AD43">
        <f t="shared" si="1"/>
        <v>970.48216989084972</v>
      </c>
      <c r="AE43">
        <f>'IDT-1'!C43</f>
        <v>0</v>
      </c>
      <c r="AF43" s="25"/>
      <c r="AG43">
        <f t="shared" si="2"/>
        <v>970.48216989084972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-24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5.9491499999999995</v>
      </c>
      <c r="E44">
        <f>GT_NG!Q44</f>
        <v>8.3495016611295689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653.60293305242999</v>
      </c>
      <c r="P44" s="37">
        <v>33.873043673616102</v>
      </c>
      <c r="Q44" s="37">
        <v>11.340000000000002</v>
      </c>
      <c r="R44" s="39">
        <v>26.3</v>
      </c>
      <c r="S44" s="39">
        <v>0</v>
      </c>
      <c r="T44" s="38">
        <f>SUMPRODUCT(LTA!J44:AN44,LTA!J$101:AN$101,LTA!J$104:AN$104)</f>
        <v>219.70000000000002</v>
      </c>
      <c r="U44" s="38">
        <f>SUMPRODUCT(LTA!J44:AN44,LTA!J$102:AN$102,LTA!J$104:AN$104)</f>
        <v>61.22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-245</v>
      </c>
      <c r="AA44" s="76">
        <f>STOA!I44</f>
        <v>175.32</v>
      </c>
      <c r="AB44" s="76">
        <f>-STOA!O44</f>
        <v>0</v>
      </c>
      <c r="AC44">
        <f t="shared" si="0"/>
        <v>12.906162833272765</v>
      </c>
      <c r="AD44">
        <f t="shared" si="1"/>
        <v>989.28846555390271</v>
      </c>
      <c r="AE44">
        <f>'IDT-1'!C44</f>
        <v>0</v>
      </c>
      <c r="AF44" s="25"/>
      <c r="AG44">
        <f t="shared" si="2"/>
        <v>989.28846555390271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-21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5.9491499999999995</v>
      </c>
      <c r="E45">
        <f>GT_NG!Q45</f>
        <v>8.3495016611295689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644.27597727174452</v>
      </c>
      <c r="P45" s="37">
        <v>33.873043673616102</v>
      </c>
      <c r="Q45" s="37">
        <v>11.340000000000002</v>
      </c>
      <c r="R45" s="39">
        <v>26.3</v>
      </c>
      <c r="S45" s="39">
        <v>0</v>
      </c>
      <c r="T45" s="38">
        <f>SUMPRODUCT(LTA!J45:AN45,LTA!J$101:AN$101,LTA!J$104:AN$104)</f>
        <v>230.73000000000002</v>
      </c>
      <c r="U45" s="38">
        <f>SUMPRODUCT(LTA!J45:AN45,LTA!J$102:AN$102,LTA!J$104:AN$104)</f>
        <v>61.22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-224</v>
      </c>
      <c r="AA45" s="76">
        <f>STOA!I45</f>
        <v>175.32</v>
      </c>
      <c r="AB45" s="76">
        <f>-STOA!O45</f>
        <v>0</v>
      </c>
      <c r="AC45">
        <f t="shared" si="0"/>
        <v>12.835756827466119</v>
      </c>
      <c r="AD45">
        <f t="shared" si="1"/>
        <v>1001.0619157790242</v>
      </c>
      <c r="AE45">
        <f>'IDT-1'!C45</f>
        <v>0</v>
      </c>
      <c r="AF45" s="25"/>
      <c r="AG45">
        <f t="shared" si="2"/>
        <v>1001.0619157790242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5.9491499999999995</v>
      </c>
      <c r="E46">
        <f>GT_NG!Q46</f>
        <v>8.3495016611295689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643.73244828623729</v>
      </c>
      <c r="P46" s="37">
        <v>33.873043673616102</v>
      </c>
      <c r="Q46" s="37">
        <v>11.340000000000002</v>
      </c>
      <c r="R46" s="39">
        <v>26.3</v>
      </c>
      <c r="S46" s="39">
        <v>0</v>
      </c>
      <c r="T46" s="38">
        <f>SUMPRODUCT(LTA!J46:AN46,LTA!J$101:AN$101,LTA!J$104:AN$104)</f>
        <v>238.61</v>
      </c>
      <c r="U46" s="38">
        <f>SUMPRODUCT(LTA!J46:AN46,LTA!J$102:AN$102,LTA!J$104:AN$104)</f>
        <v>61.22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-209</v>
      </c>
      <c r="AA46" s="76">
        <f>STOA!I46</f>
        <v>175.32</v>
      </c>
      <c r="AB46" s="76">
        <f>-STOA!O46</f>
        <v>0</v>
      </c>
      <c r="AC46">
        <f t="shared" si="0"/>
        <v>12.795729291289186</v>
      </c>
      <c r="AD46">
        <f t="shared" si="1"/>
        <v>1020.4384143296937</v>
      </c>
      <c r="AE46">
        <f>'IDT-1'!C46</f>
        <v>0</v>
      </c>
      <c r="AF46" s="25"/>
      <c r="AG46">
        <f t="shared" si="2"/>
        <v>1020.4384143296937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5.9491499999999995</v>
      </c>
      <c r="E47">
        <f>GT_NG!Q47</f>
        <v>8.3495016611295689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610.7297926286376</v>
      </c>
      <c r="P47" s="37">
        <v>33.873043673616102</v>
      </c>
      <c r="Q47" s="37">
        <v>14.6725398199446</v>
      </c>
      <c r="R47" s="39">
        <v>26.3</v>
      </c>
      <c r="S47" s="39">
        <v>0</v>
      </c>
      <c r="T47" s="38">
        <f>SUMPRODUCT(LTA!J47:AN47,LTA!J$101:AN$101,LTA!J$104:AN$104)</f>
        <v>242.96</v>
      </c>
      <c r="U47" s="38">
        <f>SUMPRODUCT(LTA!J47:AN47,LTA!J$102:AN$102,LTA!J$104:AN$104)</f>
        <v>60.379999999999995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-182</v>
      </c>
      <c r="AA47" s="76">
        <f>STOA!I47</f>
        <v>175.32</v>
      </c>
      <c r="AB47" s="76">
        <f>-STOA!O47</f>
        <v>0</v>
      </c>
      <c r="AC47">
        <f t="shared" si="0"/>
        <v>12.271022640156877</v>
      </c>
      <c r="AD47">
        <f t="shared" si="1"/>
        <v>1030.8030051431708</v>
      </c>
      <c r="AE47">
        <f>'IDT-1'!C47</f>
        <v>0</v>
      </c>
      <c r="AF47" s="25"/>
      <c r="AG47">
        <f t="shared" si="2"/>
        <v>1030.8030051431708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-26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5.9491499999999995</v>
      </c>
      <c r="E48">
        <f>GT_NG!Q48</f>
        <v>8.3495016611295689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610.7297926286376</v>
      </c>
      <c r="P48" s="37">
        <v>33.873043673616102</v>
      </c>
      <c r="Q48" s="37">
        <v>14.6725398199446</v>
      </c>
      <c r="R48" s="39">
        <v>26.3</v>
      </c>
      <c r="S48" s="39">
        <v>0</v>
      </c>
      <c r="T48" s="38">
        <f>SUMPRODUCT(LTA!J48:AN48,LTA!J$101:AN$101,LTA!J$104:AN$104)</f>
        <v>246.3</v>
      </c>
      <c r="U48" s="38">
        <f>SUMPRODUCT(LTA!J48:AN48,LTA!J$102:AN$102,LTA!J$104:AN$104)</f>
        <v>60.379999999999995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-172</v>
      </c>
      <c r="AA48" s="76">
        <f>STOA!I48</f>
        <v>175.32</v>
      </c>
      <c r="AB48" s="76">
        <f>-STOA!O48</f>
        <v>0</v>
      </c>
      <c r="AC48">
        <f t="shared" si="0"/>
        <v>12.197424747458211</v>
      </c>
      <c r="AD48">
        <f t="shared" si="1"/>
        <v>1046.2166030358696</v>
      </c>
      <c r="AE48">
        <f>'IDT-1'!C48</f>
        <v>0</v>
      </c>
      <c r="AF48" s="25"/>
      <c r="AG48">
        <f t="shared" si="2"/>
        <v>1046.2166030358696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5.9491499999999995</v>
      </c>
      <c r="E49">
        <f>GT_NG!Q49</f>
        <v>8.1213732004429691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610.7297926286376</v>
      </c>
      <c r="P49" s="37">
        <v>33.873043673616102</v>
      </c>
      <c r="Q49" s="37">
        <v>14.6725398199446</v>
      </c>
      <c r="R49" s="39">
        <v>26.3</v>
      </c>
      <c r="S49" s="39">
        <v>0</v>
      </c>
      <c r="T49" s="38">
        <f>SUMPRODUCT(LTA!J49:AN49,LTA!J$101:AN$101,LTA!J$104:AN$104)</f>
        <v>246.46</v>
      </c>
      <c r="U49" s="38">
        <f>SUMPRODUCT(LTA!J49:AN49,LTA!J$102:AN$102,LTA!J$104:AN$104)</f>
        <v>60.379999999999995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-162</v>
      </c>
      <c r="AA49" s="76">
        <f>STOA!I49</f>
        <v>175.32</v>
      </c>
      <c r="AB49" s="76">
        <f>-STOA!O49</f>
        <v>0</v>
      </c>
      <c r="AC49">
        <f t="shared" si="0"/>
        <v>12.078256260239996</v>
      </c>
      <c r="AD49">
        <f t="shared" si="1"/>
        <v>1060.267643062401</v>
      </c>
      <c r="AE49">
        <f>'IDT-1'!C49</f>
        <v>0</v>
      </c>
      <c r="AF49" s="25"/>
      <c r="AG49">
        <f t="shared" si="2"/>
        <v>1060.267643062401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5.9491499999999995</v>
      </c>
      <c r="E50">
        <f>GT_NG!Q50</f>
        <v>8.1213732004429691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609.12705262863756</v>
      </c>
      <c r="P50" s="37">
        <v>33.873043673616102</v>
      </c>
      <c r="Q50" s="37">
        <v>14.6725398199446</v>
      </c>
      <c r="R50" s="39">
        <v>26.3</v>
      </c>
      <c r="S50" s="39">
        <v>0</v>
      </c>
      <c r="T50" s="38">
        <f>SUMPRODUCT(LTA!J50:AN50,LTA!J$101:AN$101,LTA!J$104:AN$104)</f>
        <v>246.55</v>
      </c>
      <c r="U50" s="38">
        <f>SUMPRODUCT(LTA!J50:AN50,LTA!J$102:AN$102,LTA!J$104:AN$104)</f>
        <v>60.379999999999995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-130.9</v>
      </c>
      <c r="AA50" s="76">
        <f>STOA!I50</f>
        <v>175.32</v>
      </c>
      <c r="AB50" s="76">
        <f>-STOA!O50</f>
        <v>0</v>
      </c>
      <c r="AC50">
        <f t="shared" si="0"/>
        <v>11.954577078043947</v>
      </c>
      <c r="AD50">
        <f t="shared" si="1"/>
        <v>1071.9785822445972</v>
      </c>
      <c r="AE50">
        <f>'IDT-1'!C50</f>
        <v>0</v>
      </c>
      <c r="AF50" s="25"/>
      <c r="AG50">
        <f t="shared" si="2"/>
        <v>1071.9785822445972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-38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5.9491499999999995</v>
      </c>
      <c r="E51">
        <f>GT_NG!Q51</f>
        <v>8.1213732004429691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609.12705262863756</v>
      </c>
      <c r="P51" s="37">
        <v>33.873043673616102</v>
      </c>
      <c r="Q51" s="37">
        <v>14.6725398199446</v>
      </c>
      <c r="R51" s="39">
        <v>26.3</v>
      </c>
      <c r="S51" s="39">
        <v>0</v>
      </c>
      <c r="T51" s="38">
        <f>SUMPRODUCT(LTA!J51:AN51,LTA!J$101:AN$101,LTA!J$104:AN$104)</f>
        <v>245.55</v>
      </c>
      <c r="U51" s="38">
        <f>SUMPRODUCT(LTA!J51:AN51,LTA!J$102:AN$102,LTA!J$104:AN$104)</f>
        <v>60.379999999999995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-147</v>
      </c>
      <c r="AA51" s="76">
        <f>STOA!I51</f>
        <v>175.32</v>
      </c>
      <c r="AB51" s="76">
        <f>-STOA!O51</f>
        <v>0</v>
      </c>
      <c r="AC51">
        <f t="shared" si="0"/>
        <v>11.853841458842655</v>
      </c>
      <c r="AD51">
        <f t="shared" si="1"/>
        <v>1081.9793178637983</v>
      </c>
      <c r="AE51">
        <f>'IDT-1'!C51</f>
        <v>0</v>
      </c>
      <c r="AF51" s="25"/>
      <c r="AG51">
        <f t="shared" si="2"/>
        <v>1081.9793178637983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-11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5.9491499999999995</v>
      </c>
      <c r="E52">
        <f>GT_NG!Q52</f>
        <v>8.8778054862842897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609.12705262863756</v>
      </c>
      <c r="P52" s="37">
        <v>33.873043673616102</v>
      </c>
      <c r="Q52" s="37">
        <v>14.6725398199446</v>
      </c>
      <c r="R52" s="39">
        <v>26.3</v>
      </c>
      <c r="S52" s="39">
        <v>0</v>
      </c>
      <c r="T52" s="38">
        <f>SUMPRODUCT(LTA!J52:AN52,LTA!J$101:AN$101,LTA!J$104:AN$104)</f>
        <v>245.55</v>
      </c>
      <c r="U52" s="38">
        <f>SUMPRODUCT(LTA!J52:AN52,LTA!J$102:AN$102,LTA!J$104:AN$104)</f>
        <v>60.379999999999995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-134.1</v>
      </c>
      <c r="AA52" s="76">
        <f>STOA!I52</f>
        <v>175.32</v>
      </c>
      <c r="AB52" s="76">
        <f>-STOA!O52</f>
        <v>0</v>
      </c>
      <c r="AC52">
        <f t="shared" si="0"/>
        <v>11.810215659466881</v>
      </c>
      <c r="AD52">
        <f t="shared" si="1"/>
        <v>1088.6793759490158</v>
      </c>
      <c r="AE52">
        <f>'IDT-1'!C52</f>
        <v>0</v>
      </c>
      <c r="AF52" s="25"/>
      <c r="AG52">
        <f t="shared" si="2"/>
        <v>1088.6793759490158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-18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5.9491499999999995</v>
      </c>
      <c r="E53">
        <f>GT_NG!Q53</f>
        <v>8.8778054862842897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608.21705262863759</v>
      </c>
      <c r="P53" s="37">
        <v>33.869999999999997</v>
      </c>
      <c r="Q53" s="37">
        <v>11.340000000000002</v>
      </c>
      <c r="R53" s="39">
        <v>26.3</v>
      </c>
      <c r="S53" s="39">
        <v>0</v>
      </c>
      <c r="T53" s="38">
        <f>SUMPRODUCT(LTA!J53:AN53,LTA!J$101:AN$101,LTA!J$104:AN$104)</f>
        <v>245.89</v>
      </c>
      <c r="U53" s="38">
        <f>SUMPRODUCT(LTA!J53:AN53,LTA!J$102:AN$102,LTA!J$104:AN$104)</f>
        <v>60.72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-107</v>
      </c>
      <c r="AA53" s="76">
        <f>STOA!I53</f>
        <v>175.32</v>
      </c>
      <c r="AB53" s="76">
        <f>-STOA!O53</f>
        <v>0</v>
      </c>
      <c r="AC53">
        <f t="shared" si="0"/>
        <v>11.804831115523148</v>
      </c>
      <c r="AD53">
        <f t="shared" si="1"/>
        <v>1082.2191769993985</v>
      </c>
      <c r="AE53">
        <f>'IDT-1'!C53</f>
        <v>0</v>
      </c>
      <c r="AF53" s="25"/>
      <c r="AG53">
        <f t="shared" si="2"/>
        <v>1082.2191769993985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-48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5.9491499999999995</v>
      </c>
      <c r="E54">
        <f>GT_NG!Q54</f>
        <v>8.8778054862842897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608.21705262863759</v>
      </c>
      <c r="P54" s="37">
        <v>33.869999999999997</v>
      </c>
      <c r="Q54" s="37">
        <v>11.340000000000002</v>
      </c>
      <c r="R54" s="39">
        <v>26.3</v>
      </c>
      <c r="S54" s="39">
        <v>0</v>
      </c>
      <c r="T54" s="38">
        <f>SUMPRODUCT(LTA!J54:AN54,LTA!J$101:AN$101,LTA!J$104:AN$104)</f>
        <v>246.55</v>
      </c>
      <c r="U54" s="38">
        <f>SUMPRODUCT(LTA!J54:AN54,LTA!J$102:AN$102,LTA!J$104:AN$104)</f>
        <v>60.72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-137</v>
      </c>
      <c r="AA54" s="76">
        <f>STOA!I54</f>
        <v>175.32</v>
      </c>
      <c r="AB54" s="76">
        <f>-STOA!O54</f>
        <v>0</v>
      </c>
      <c r="AC54">
        <f t="shared" si="0"/>
        <v>11.776490484623592</v>
      </c>
      <c r="AD54">
        <f t="shared" si="1"/>
        <v>1086.9075176302983</v>
      </c>
      <c r="AE54">
        <f>'IDT-1'!C54</f>
        <v>0</v>
      </c>
      <c r="AF54" s="25"/>
      <c r="AG54">
        <f t="shared" si="2"/>
        <v>1086.9075176302983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-14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5.9491499999999995</v>
      </c>
      <c r="E55">
        <f>GT_NG!Q55</f>
        <v>8.8778054862842897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621.4314185368803</v>
      </c>
      <c r="P55" s="37">
        <v>33.869999999999997</v>
      </c>
      <c r="Q55" s="37">
        <v>11.340000000000002</v>
      </c>
      <c r="R55" s="39">
        <v>26.3</v>
      </c>
      <c r="S55" s="39">
        <v>0</v>
      </c>
      <c r="T55" s="38">
        <f>SUMPRODUCT(LTA!J55:AN55,LTA!J$101:AN$101,LTA!J$104:AN$104)</f>
        <v>247.55</v>
      </c>
      <c r="U55" s="38">
        <f>SUMPRODUCT(LTA!J55:AN55,LTA!J$102:AN$102,LTA!J$104:AN$104)</f>
        <v>60.72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-152</v>
      </c>
      <c r="AA55" s="76">
        <f>STOA!I55</f>
        <v>175.32</v>
      </c>
      <c r="AB55" s="76">
        <f>-STOA!O55</f>
        <v>0</v>
      </c>
      <c r="AC55">
        <f t="shared" si="0"/>
        <v>12.158497047724392</v>
      </c>
      <c r="AD55">
        <f t="shared" si="1"/>
        <v>1069.73987697544</v>
      </c>
      <c r="AE55">
        <f>'IDT-1'!C55</f>
        <v>0</v>
      </c>
      <c r="AF55" s="25"/>
      <c r="AG55">
        <f t="shared" si="2"/>
        <v>1069.73987697544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5.9491499999999995</v>
      </c>
      <c r="E56">
        <f>GT_NG!Q56</f>
        <v>8.6284289276807993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621.4314185368803</v>
      </c>
      <c r="P56" s="37">
        <v>33.869999999999997</v>
      </c>
      <c r="Q56" s="37">
        <v>11.340000000000002</v>
      </c>
      <c r="R56" s="39">
        <v>26.3</v>
      </c>
      <c r="S56" s="39">
        <v>0</v>
      </c>
      <c r="T56" s="38">
        <f>SUMPRODUCT(LTA!J56:AN56,LTA!J$101:AN$101,LTA!J$104:AN$104)</f>
        <v>247.55</v>
      </c>
      <c r="U56" s="38">
        <f>SUMPRODUCT(LTA!J56:AN56,LTA!J$102:AN$102,LTA!J$104:AN$104)</f>
        <v>60.72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-157</v>
      </c>
      <c r="AA56" s="76">
        <f>STOA!I56</f>
        <v>175.32</v>
      </c>
      <c r="AB56" s="76">
        <f>-STOA!O56</f>
        <v>0</v>
      </c>
      <c r="AC56">
        <f t="shared" si="0"/>
        <v>12.16487344235701</v>
      </c>
      <c r="AD56">
        <f t="shared" si="1"/>
        <v>1068.484124022204</v>
      </c>
      <c r="AE56">
        <f>'IDT-1'!C56</f>
        <v>0</v>
      </c>
      <c r="AF56" s="25"/>
      <c r="AG56">
        <f t="shared" si="2"/>
        <v>1068.484124022204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5.9491499999999995</v>
      </c>
      <c r="E57">
        <f>GT_NG!Q57</f>
        <v>8.1149223101729699</v>
      </c>
      <c r="F57">
        <f>GT_Spot!Q57</f>
        <v>0</v>
      </c>
      <c r="G57">
        <f>PPCL_NG!Q57</f>
        <v>23.851611595378067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611.93328121379136</v>
      </c>
      <c r="P57" s="37">
        <v>33.68</v>
      </c>
      <c r="Q57" s="37">
        <v>11.340000000000002</v>
      </c>
      <c r="R57" s="39">
        <v>26.3</v>
      </c>
      <c r="S57" s="39">
        <v>0</v>
      </c>
      <c r="T57" s="38">
        <f>SUMPRODUCT(LTA!J57:AN57,LTA!J$101:AN$101,LTA!J$104:AN$104)</f>
        <v>244.22</v>
      </c>
      <c r="U57" s="38">
        <f>SUMPRODUCT(LTA!J57:AN57,LTA!J$102:AN$102,LTA!J$104:AN$104)</f>
        <v>60.72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-147</v>
      </c>
      <c r="AA57" s="76">
        <f>STOA!I57</f>
        <v>175.32</v>
      </c>
      <c r="AB57" s="76">
        <f>-STOA!O57</f>
        <v>0</v>
      </c>
      <c r="AC57">
        <f t="shared" si="0"/>
        <v>11.845225385259836</v>
      </c>
      <c r="AD57">
        <f t="shared" si="1"/>
        <v>1078.9537397340823</v>
      </c>
      <c r="AE57">
        <f>'IDT-1'!C57</f>
        <v>0</v>
      </c>
      <c r="AF57" s="25"/>
      <c r="AG57">
        <f t="shared" si="2"/>
        <v>1078.9537397340823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5.9491499999999995</v>
      </c>
      <c r="E58">
        <f>GT_NG!Q58</f>
        <v>8.1149223101729699</v>
      </c>
      <c r="F58">
        <f>GT_Spot!Q58</f>
        <v>0</v>
      </c>
      <c r="G58">
        <f>PPCL_NG!Q58</f>
        <v>23.851611595378067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610.48897686596536</v>
      </c>
      <c r="P58" s="37">
        <v>33.68</v>
      </c>
      <c r="Q58" s="37">
        <v>11.340000000000002</v>
      </c>
      <c r="R58" s="39">
        <v>26.3</v>
      </c>
      <c r="S58" s="39">
        <v>0</v>
      </c>
      <c r="T58" s="38">
        <f>SUMPRODUCT(LTA!J58:AN58,LTA!J$101:AN$101,LTA!J$104:AN$104)</f>
        <v>240.8</v>
      </c>
      <c r="U58" s="38">
        <f>SUMPRODUCT(LTA!J58:AN58,LTA!J$102:AN$102,LTA!J$104:AN$104)</f>
        <v>60.72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-154</v>
      </c>
      <c r="AA58" s="76">
        <f>STOA!I58</f>
        <v>175.32</v>
      </c>
      <c r="AB58" s="76">
        <f>-STOA!O58</f>
        <v>0</v>
      </c>
      <c r="AC58">
        <f t="shared" si="0"/>
        <v>11.762009440113653</v>
      </c>
      <c r="AD58">
        <f t="shared" si="1"/>
        <v>1079.1726513314027</v>
      </c>
      <c r="AE58">
        <f>'IDT-1'!C58</f>
        <v>0</v>
      </c>
      <c r="AF58" s="25"/>
      <c r="AG58">
        <f t="shared" si="2"/>
        <v>1079.1726513314027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5.9491499999999995</v>
      </c>
      <c r="E59">
        <f>GT_NG!Q59</f>
        <v>8.1149223101729699</v>
      </c>
      <c r="F59">
        <f>GT_Spot!Q59</f>
        <v>0</v>
      </c>
      <c r="G59">
        <f>PPCL_NG!Q59</f>
        <v>23.851611595378067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629.75676818250543</v>
      </c>
      <c r="P59" s="37">
        <v>33.869999999999997</v>
      </c>
      <c r="Q59" s="37">
        <v>11.340000000000002</v>
      </c>
      <c r="R59" s="39">
        <v>26.3</v>
      </c>
      <c r="S59" s="39">
        <v>0</v>
      </c>
      <c r="T59" s="38">
        <f>SUMPRODUCT(LTA!J59:AN59,LTA!J$101:AN$101,LTA!J$104:AN$104)</f>
        <v>238.78</v>
      </c>
      <c r="U59" s="38">
        <f>SUMPRODUCT(LTA!J59:AN59,LTA!J$102:AN$102,LTA!J$104:AN$104)</f>
        <v>60.72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-135</v>
      </c>
      <c r="AA59" s="76">
        <f>STOA!I59</f>
        <v>175.32</v>
      </c>
      <c r="AB59" s="76">
        <f>-STOA!O59</f>
        <v>0</v>
      </c>
      <c r="AC59">
        <f t="shared" si="0"/>
        <v>11.747534890399697</v>
      </c>
      <c r="AD59">
        <f t="shared" si="1"/>
        <v>1115.6249171976567</v>
      </c>
      <c r="AE59">
        <f>'IDT-1'!C59</f>
        <v>-9.3030000000000008</v>
      </c>
      <c r="AF59" s="25"/>
      <c r="AG59">
        <f t="shared" si="2"/>
        <v>1106.3219171976566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5.9491499999999995</v>
      </c>
      <c r="E60">
        <f>GT_NG!Q60</f>
        <v>8.1149223101729699</v>
      </c>
      <c r="F60">
        <f>GT_Spot!Q60</f>
        <v>0</v>
      </c>
      <c r="G60">
        <f>PPCL_NG!Q60</f>
        <v>23.851611595378067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615.31284652559407</v>
      </c>
      <c r="P60" s="37">
        <v>33.869999999999997</v>
      </c>
      <c r="Q60" s="37">
        <v>11.321959833795015</v>
      </c>
      <c r="R60" s="39">
        <v>26.3</v>
      </c>
      <c r="S60" s="39">
        <v>0</v>
      </c>
      <c r="T60" s="38">
        <f>SUMPRODUCT(LTA!J60:AN60,LTA!J$101:AN$101,LTA!J$104:AN$104)</f>
        <v>231</v>
      </c>
      <c r="U60" s="38">
        <f>SUMPRODUCT(LTA!J60:AN60,LTA!J$102:AN$102,LTA!J$104:AN$104)</f>
        <v>60.72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-85</v>
      </c>
      <c r="AA60" s="76">
        <f>STOA!I60</f>
        <v>175.32</v>
      </c>
      <c r="AB60" s="76">
        <f>-STOA!O60</f>
        <v>0</v>
      </c>
      <c r="AC60">
        <f t="shared" si="0"/>
        <v>11.137144524841064</v>
      </c>
      <c r="AD60">
        <f t="shared" si="1"/>
        <v>1143.9933457400989</v>
      </c>
      <c r="AE60">
        <f>'IDT-1'!C60</f>
        <v>-47.173000000000002</v>
      </c>
      <c r="AF60" s="25"/>
      <c r="AG60">
        <f t="shared" si="2"/>
        <v>1096.8203457400989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5.9491499999999995</v>
      </c>
      <c r="E61">
        <f>GT_NG!Q61</f>
        <v>8.1149223101729699</v>
      </c>
      <c r="F61">
        <f>GT_Spot!Q61</f>
        <v>0</v>
      </c>
      <c r="G61">
        <f>PPCL_NG!Q61</f>
        <v>23.851611595378067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646.70780965267227</v>
      </c>
      <c r="P61" s="37">
        <v>33.869999999999997</v>
      </c>
      <c r="Q61" s="37">
        <v>11.321959833795015</v>
      </c>
      <c r="R61" s="39">
        <v>26.3</v>
      </c>
      <c r="S61" s="39">
        <v>0</v>
      </c>
      <c r="T61" s="38">
        <f>SUMPRODUCT(LTA!J61:AN61,LTA!J$101:AN$101,LTA!J$104:AN$104)</f>
        <v>228.64</v>
      </c>
      <c r="U61" s="38">
        <f>SUMPRODUCT(LTA!J61:AN61,LTA!J$102:AN$102,LTA!J$104:AN$104)</f>
        <v>60.879999999999995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-40</v>
      </c>
      <c r="AA61" s="76">
        <f>STOA!I61</f>
        <v>175.32</v>
      </c>
      <c r="AB61" s="76">
        <f>-STOA!O61</f>
        <v>0</v>
      </c>
      <c r="AC61">
        <f t="shared" si="0"/>
        <v>11.085891694737407</v>
      </c>
      <c r="AD61">
        <f t="shared" si="1"/>
        <v>1208.2395616972808</v>
      </c>
      <c r="AE61">
        <f>'IDT-1'!C61</f>
        <v>-72.043000000000006</v>
      </c>
      <c r="AF61" s="25"/>
      <c r="AG61">
        <f t="shared" si="2"/>
        <v>1136.1965616972807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5.9491499999999995</v>
      </c>
      <c r="E62">
        <f>GT_NG!Q62</f>
        <v>8.1149223101729699</v>
      </c>
      <c r="F62">
        <f>GT_Spot!Q62</f>
        <v>0</v>
      </c>
      <c r="G62">
        <f>PPCL_NG!Q62</f>
        <v>23.851611595378067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646.70780965267215</v>
      </c>
      <c r="P62" s="37">
        <v>33.869999999999997</v>
      </c>
      <c r="Q62" s="37">
        <v>11.321959833795015</v>
      </c>
      <c r="R62" s="39">
        <v>26.3</v>
      </c>
      <c r="S62" s="39">
        <v>0</v>
      </c>
      <c r="T62" s="38">
        <f>SUMPRODUCT(LTA!J62:AN62,LTA!J$101:AN$101,LTA!J$104:AN$104)</f>
        <v>220.16</v>
      </c>
      <c r="U62" s="38">
        <f>SUMPRODUCT(LTA!J62:AN62,LTA!J$102:AN$102,LTA!J$104:AN$104)</f>
        <v>60.879999999999995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-5</v>
      </c>
      <c r="AA62" s="76">
        <f>STOA!I62</f>
        <v>175.32</v>
      </c>
      <c r="AB62" s="76">
        <f>-STOA!O62</f>
        <v>0</v>
      </c>
      <c r="AC62">
        <f t="shared" si="0"/>
        <v>10.718169174366288</v>
      </c>
      <c r="AD62">
        <f t="shared" si="1"/>
        <v>1235.127284217652</v>
      </c>
      <c r="AE62">
        <f>'IDT-1'!C62</f>
        <v>-89.582999999999998</v>
      </c>
      <c r="AF62" s="25"/>
      <c r="AG62">
        <f t="shared" si="2"/>
        <v>1145.5442842176519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5.9491499999999995</v>
      </c>
      <c r="E63">
        <f>GT_NG!Q63</f>
        <v>8.1149223101729699</v>
      </c>
      <c r="F63">
        <f>GT_Spot!Q63</f>
        <v>0</v>
      </c>
      <c r="G63">
        <f>PPCL_NG!Q63</f>
        <v>23.851611595378067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645.98644965267215</v>
      </c>
      <c r="P63" s="37">
        <v>33.869999999999997</v>
      </c>
      <c r="Q63" s="37">
        <v>11.321959833795015</v>
      </c>
      <c r="R63" s="39">
        <v>26.3</v>
      </c>
      <c r="S63" s="39">
        <v>0</v>
      </c>
      <c r="T63" s="38">
        <f>SUMPRODUCT(LTA!J63:AN63,LTA!J$101:AN$101,LTA!J$104:AN$104)</f>
        <v>211.56</v>
      </c>
      <c r="U63" s="38">
        <f>SUMPRODUCT(LTA!J63:AN63,LTA!J$102:AN$102,LTA!J$104:AN$104)</f>
        <v>61.06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175.32</v>
      </c>
      <c r="AB63" s="76">
        <f>-STOA!O63</f>
        <v>0</v>
      </c>
      <c r="AC63">
        <f t="shared" si="0"/>
        <v>10.743035643064957</v>
      </c>
      <c r="AD63">
        <f t="shared" si="1"/>
        <v>1213.9610577489532</v>
      </c>
      <c r="AE63">
        <f>'IDT-1'!C63</f>
        <v>-70</v>
      </c>
      <c r="AF63" s="25"/>
      <c r="AG63">
        <f t="shared" si="2"/>
        <v>1143.9610577489532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-27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5.9491499999999995</v>
      </c>
      <c r="E64">
        <f>GT_NG!Q64</f>
        <v>8.1149223101729699</v>
      </c>
      <c r="F64">
        <f>GT_Spot!Q64</f>
        <v>0</v>
      </c>
      <c r="G64">
        <f>PPCL_NG!Q64</f>
        <v>23.851611595378067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645.98644965267215</v>
      </c>
      <c r="P64" s="37">
        <v>33.869999999999997</v>
      </c>
      <c r="Q64" s="37">
        <v>11.321959833795015</v>
      </c>
      <c r="R64" s="39">
        <v>26.3</v>
      </c>
      <c r="S64" s="39">
        <v>0</v>
      </c>
      <c r="T64" s="38">
        <f>SUMPRODUCT(LTA!J64:AN64,LTA!J$101:AN$101,LTA!J$104:AN$104)</f>
        <v>199.23000000000002</v>
      </c>
      <c r="U64" s="38">
        <f>SUMPRODUCT(LTA!J64:AN64,LTA!J$102:AN$102,LTA!J$104:AN$104)</f>
        <v>61.22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175.32</v>
      </c>
      <c r="AB64" s="76">
        <f>-STOA!O64</f>
        <v>0</v>
      </c>
      <c r="AC64">
        <f t="shared" si="0"/>
        <v>10.623865327615178</v>
      </c>
      <c r="AD64">
        <f t="shared" si="1"/>
        <v>1203.9102280644029</v>
      </c>
      <c r="AE64">
        <f>'IDT-1'!C64</f>
        <v>-60</v>
      </c>
      <c r="AF64" s="25"/>
      <c r="AG64">
        <f t="shared" si="2"/>
        <v>1143.9102280644029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5.9491499999999995</v>
      </c>
      <c r="E65">
        <f>GT_NG!Q65</f>
        <v>8.1149223101729699</v>
      </c>
      <c r="F65">
        <f>GT_Spot!Q65</f>
        <v>0</v>
      </c>
      <c r="G65">
        <f>PPCL_NG!Q65</f>
        <v>23.851611595378067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645.93056965267215</v>
      </c>
      <c r="P65" s="37">
        <v>33.869999999999997</v>
      </c>
      <c r="Q65" s="37">
        <v>11.321959833795015</v>
      </c>
      <c r="R65" s="39">
        <v>26.3</v>
      </c>
      <c r="S65" s="39">
        <v>0</v>
      </c>
      <c r="T65" s="38">
        <f>SUMPRODUCT(LTA!J65:AN65,LTA!J$101:AN$101,LTA!J$104:AN$104)</f>
        <v>189.34</v>
      </c>
      <c r="U65" s="38">
        <f>SUMPRODUCT(LTA!J65:AN65,LTA!J$102:AN$102,LTA!J$104:AN$104)</f>
        <v>61.379999999999995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175.32</v>
      </c>
      <c r="AB65" s="76">
        <f>-STOA!O65</f>
        <v>0</v>
      </c>
      <c r="AC65">
        <f t="shared" si="0"/>
        <v>10.456952358366287</v>
      </c>
      <c r="AD65">
        <f t="shared" si="1"/>
        <v>1204.2912610336518</v>
      </c>
      <c r="AE65">
        <f>'IDT-1'!C65</f>
        <v>-62</v>
      </c>
      <c r="AF65" s="25"/>
      <c r="AG65">
        <f t="shared" si="2"/>
        <v>1142.2912610336518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8.1149223101729699</v>
      </c>
      <c r="F66">
        <f>GT_Spot!Q66</f>
        <v>0</v>
      </c>
      <c r="G66">
        <f>PPCL_NG!Q66</f>
        <v>23.851611595378067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645.93056965267215</v>
      </c>
      <c r="P66" s="37">
        <v>33.869999999999997</v>
      </c>
      <c r="Q66" s="37">
        <v>11.321959833795015</v>
      </c>
      <c r="R66" s="39">
        <v>26.3</v>
      </c>
      <c r="S66" s="39">
        <v>0</v>
      </c>
      <c r="T66" s="38">
        <f>SUMPRODUCT(LTA!J66:AN66,LTA!J$101:AN$101,LTA!J$104:AN$104)</f>
        <v>175.9</v>
      </c>
      <c r="U66" s="38">
        <f>SUMPRODUCT(LTA!J66:AN66,LTA!J$102:AN$102,LTA!J$104:AN$104)</f>
        <v>61.56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175.32</v>
      </c>
      <c r="AB66" s="76">
        <f>-STOA!O66</f>
        <v>0</v>
      </c>
      <c r="AC66">
        <f t="shared" si="0"/>
        <v>10.303212569741842</v>
      </c>
      <c r="AD66">
        <f t="shared" si="1"/>
        <v>1196.1850008222762</v>
      </c>
      <c r="AE66">
        <f>'IDT-1'!C66</f>
        <v>-57</v>
      </c>
      <c r="AF66" s="25"/>
      <c r="AG66">
        <f t="shared" si="2"/>
        <v>1139.1850008222762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-8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8.1149223101729699</v>
      </c>
      <c r="F67">
        <f>GT_Spot!Q67</f>
        <v>0</v>
      </c>
      <c r="G67">
        <f>PPCL_NG!Q67</f>
        <v>23.851611595378067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646.13884502949577</v>
      </c>
      <c r="P67" s="37">
        <v>33.869999999999997</v>
      </c>
      <c r="Q67" s="37">
        <v>11.321959833795015</v>
      </c>
      <c r="R67" s="39">
        <v>26.3</v>
      </c>
      <c r="S67" s="39">
        <v>0</v>
      </c>
      <c r="T67" s="38">
        <f>SUMPRODUCT(LTA!J67:AN67,LTA!J$101:AN$101,LTA!J$104:AN$104)</f>
        <v>153.82</v>
      </c>
      <c r="U67" s="38">
        <f>SUMPRODUCT(LTA!J67:AN67,LTA!J$102:AN$102,LTA!J$104:AN$104)</f>
        <v>61.72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10.22248797560583</v>
      </c>
      <c r="AD67">
        <f t="shared" si="1"/>
        <v>1162.5540007932359</v>
      </c>
      <c r="AE67">
        <f>'IDT-1'!C67</f>
        <v>-52</v>
      </c>
      <c r="AF67" s="25"/>
      <c r="AG67">
        <f t="shared" si="2"/>
        <v>1110.5540007932359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8.1149223101729699</v>
      </c>
      <c r="F68">
        <f>GT_Spot!Q68</f>
        <v>0</v>
      </c>
      <c r="G68">
        <f>PPCL_NG!Q68</f>
        <v>23.851611595378067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650.04884502949585</v>
      </c>
      <c r="P68" s="37">
        <v>33.869999999999997</v>
      </c>
      <c r="Q68" s="37">
        <v>22.17</v>
      </c>
      <c r="R68" s="39">
        <v>26.3</v>
      </c>
      <c r="S68" s="39">
        <v>0</v>
      </c>
      <c r="T68" s="38">
        <f>SUMPRODUCT(LTA!J68:AN68,LTA!J$101:AN$101,LTA!J$104:AN$104)</f>
        <v>136.35</v>
      </c>
      <c r="U68" s="38">
        <f>SUMPRODUCT(LTA!J68:AN68,LTA!J$102:AN$102,LTA!J$104:AN$104)</f>
        <v>88.009999999999991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10.318889620303281</v>
      </c>
      <c r="AD68">
        <f t="shared" ref="AD68:AD98" si="4">SUM(B68:AB68,AI68:AV68)-AC68</f>
        <v>1198.0356393147433</v>
      </c>
      <c r="AE68">
        <f>'IDT-1'!C68</f>
        <v>-102</v>
      </c>
      <c r="AF68" s="25"/>
      <c r="AG68">
        <f t="shared" ref="AG68:AG98" si="5">SUM(AD68:AF68)</f>
        <v>1096.0356393147433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8.1149223101729699</v>
      </c>
      <c r="F69">
        <f>GT_Spot!Q69</f>
        <v>0</v>
      </c>
      <c r="G69">
        <f>PPCL_NG!Q69</f>
        <v>23.851611595378067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648.94252502949587</v>
      </c>
      <c r="P69" s="37">
        <v>68.626694600972883</v>
      </c>
      <c r="Q69" s="37">
        <v>22.17</v>
      </c>
      <c r="R69" s="39">
        <v>26.3</v>
      </c>
      <c r="S69" s="39">
        <v>0</v>
      </c>
      <c r="T69" s="38">
        <f>SUMPRODUCT(LTA!J69:AN69,LTA!J$101:AN$101,LTA!J$104:AN$104)</f>
        <v>119.26</v>
      </c>
      <c r="U69" s="38">
        <f>SUMPRODUCT(LTA!J69:AN69,LTA!J$102:AN$102,LTA!J$104:AN$104)</f>
        <v>109.97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175.32</v>
      </c>
      <c r="AB69" s="76">
        <f>-STOA!O69</f>
        <v>0</v>
      </c>
      <c r="AC69">
        <f t="shared" si="3"/>
        <v>10.642460766951455</v>
      </c>
      <c r="AD69">
        <f t="shared" si="4"/>
        <v>1236.2324427690683</v>
      </c>
      <c r="AE69">
        <f>'IDT-1'!C69</f>
        <v>-142</v>
      </c>
      <c r="AF69" s="25"/>
      <c r="AG69">
        <f t="shared" si="5"/>
        <v>1094.2324427690683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8.1149223101729699</v>
      </c>
      <c r="F70">
        <f>GT_Spot!Q70</f>
        <v>0</v>
      </c>
      <c r="G70">
        <f>PPCL_NG!Q70</f>
        <v>23.851611595378067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656.199156010563</v>
      </c>
      <c r="P70" s="37">
        <v>68.626694600972883</v>
      </c>
      <c r="Q70" s="37">
        <v>22.17</v>
      </c>
      <c r="R70" s="39">
        <v>22.659999999999997</v>
      </c>
      <c r="S70" s="39">
        <v>0</v>
      </c>
      <c r="T70" s="38">
        <f>SUMPRODUCT(LTA!J70:AN70,LTA!J$101:AN$101,LTA!J$104:AN$104)</f>
        <v>102.96</v>
      </c>
      <c r="U70" s="38">
        <f>SUMPRODUCT(LTA!J70:AN70,LTA!J$102:AN$102,LTA!J$104:AN$104)</f>
        <v>110.47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175.32</v>
      </c>
      <c r="AB70" s="76">
        <f>-STOA!O70</f>
        <v>0</v>
      </c>
      <c r="AC70">
        <f t="shared" si="3"/>
        <v>10.455408889943527</v>
      </c>
      <c r="AD70">
        <f t="shared" si="4"/>
        <v>1234.2361256271431</v>
      </c>
      <c r="AE70">
        <f>'IDT-1'!C70</f>
        <v>-156</v>
      </c>
      <c r="AF70" s="25"/>
      <c r="AG70">
        <f t="shared" si="5"/>
        <v>1078.2361256271431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8.11164910281971</v>
      </c>
      <c r="F71">
        <f>GT_Spot!Q71</f>
        <v>0</v>
      </c>
      <c r="G71">
        <f>PPCL_NG!Q71</f>
        <v>23.851611595378067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648.39279377374828</v>
      </c>
      <c r="P71" s="37">
        <v>68.627387912004266</v>
      </c>
      <c r="Q71" s="37">
        <v>22.17</v>
      </c>
      <c r="R71" s="39">
        <v>19.489999999999998</v>
      </c>
      <c r="S71" s="39">
        <v>0</v>
      </c>
      <c r="T71" s="38">
        <f>SUMPRODUCT(LTA!J71:AN71,LTA!J$101:AN$101,LTA!J$104:AN$104)</f>
        <v>87.42</v>
      </c>
      <c r="U71" s="38">
        <f>SUMPRODUCT(LTA!J71:AN71,LTA!J$102:AN$102,LTA!J$104:AN$104)</f>
        <v>95.19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10.273720930522963</v>
      </c>
      <c r="AD71">
        <f t="shared" si="4"/>
        <v>1172.6188714534271</v>
      </c>
      <c r="AE71">
        <f>'IDT-1'!C71</f>
        <v>-69.855000000000004</v>
      </c>
      <c r="AF71" s="25"/>
      <c r="AG71">
        <f t="shared" si="5"/>
        <v>1102.7638714534271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8.11164910281971</v>
      </c>
      <c r="F72">
        <f>GT_Spot!Q72</f>
        <v>0</v>
      </c>
      <c r="G72">
        <f>PPCL_NG!Q72</f>
        <v>23.851611595378067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648.36231377374827</v>
      </c>
      <c r="P72" s="37">
        <v>68.627387912004266</v>
      </c>
      <c r="Q72" s="37">
        <v>22.17</v>
      </c>
      <c r="R72" s="39">
        <v>13.72</v>
      </c>
      <c r="S72" s="39">
        <v>0</v>
      </c>
      <c r="T72" s="38">
        <f>SUMPRODUCT(LTA!J72:AN72,LTA!J$101:AN$101,LTA!J$104:AN$104)</f>
        <v>73.78</v>
      </c>
      <c r="U72" s="38">
        <f>SUMPRODUCT(LTA!J72:AN72,LTA!J$102:AN$102,LTA!J$104:AN$104)</f>
        <v>95.37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9.9425097440251822</v>
      </c>
      <c r="AD72">
        <f t="shared" si="4"/>
        <v>1173.6896026399252</v>
      </c>
      <c r="AE72">
        <f>'IDT-1'!C72</f>
        <v>-74.935000000000002</v>
      </c>
      <c r="AF72" s="25"/>
      <c r="AG72">
        <f t="shared" si="5"/>
        <v>1098.7546026399252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5.9491499999999995</v>
      </c>
      <c r="E73">
        <f>GT_NG!Q73</f>
        <v>8.11164910281971</v>
      </c>
      <c r="F73">
        <f>GT_Spot!Q73</f>
        <v>0</v>
      </c>
      <c r="G73">
        <f>PPCL_NG!Q73</f>
        <v>23.851611595378067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695.26985678171059</v>
      </c>
      <c r="P73" s="37">
        <v>68.627387912004266</v>
      </c>
      <c r="Q73" s="37">
        <v>20.65</v>
      </c>
      <c r="R73" s="39">
        <v>9.7100000000000009</v>
      </c>
      <c r="S73" s="39">
        <v>0</v>
      </c>
      <c r="T73" s="38">
        <f>SUMPRODUCT(LTA!J73:AN73,LTA!J$101:AN$101,LTA!J$104:AN$104)</f>
        <v>62.39</v>
      </c>
      <c r="U73" s="38">
        <f>SUMPRODUCT(LTA!J73:AN73,LTA!J$102:AN$102,LTA!J$104:AN$104)</f>
        <v>95.53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-21</v>
      </c>
      <c r="AA73" s="76">
        <f>STOA!I73</f>
        <v>175.32</v>
      </c>
      <c r="AB73" s="76">
        <f>-STOA!O73</f>
        <v>0</v>
      </c>
      <c r="AC73">
        <f t="shared" si="3"/>
        <v>10.373643417514735</v>
      </c>
      <c r="AD73">
        <f t="shared" si="4"/>
        <v>1182.4060119743976</v>
      </c>
      <c r="AE73">
        <f>'IDT-1'!C73</f>
        <v>-82.555999999999997</v>
      </c>
      <c r="AF73" s="25"/>
      <c r="AG73">
        <f t="shared" si="5"/>
        <v>1099.8500119743976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5.9491499999999995</v>
      </c>
      <c r="E74">
        <f>GT_NG!Q74</f>
        <v>8.11164910281971</v>
      </c>
      <c r="F74">
        <f>GT_Spot!Q74</f>
        <v>0</v>
      </c>
      <c r="G74">
        <f>PPCL_NG!Q74</f>
        <v>23.851611595378067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704.78418160753154</v>
      </c>
      <c r="P74" s="37">
        <v>68.627387912004266</v>
      </c>
      <c r="Q74" s="37">
        <v>20.65</v>
      </c>
      <c r="R74" s="39">
        <v>5.27</v>
      </c>
      <c r="S74" s="39">
        <v>0</v>
      </c>
      <c r="T74" s="38">
        <f>SUMPRODUCT(LTA!J74:AN74,LTA!J$101:AN$101,LTA!J$104:AN$104)</f>
        <v>54.3</v>
      </c>
      <c r="U74" s="38">
        <f>SUMPRODUCT(LTA!J74:AN74,LTA!J$102:AN$102,LTA!J$104:AN$104)</f>
        <v>95.87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-13</v>
      </c>
      <c r="AA74" s="76">
        <f>STOA!I74</f>
        <v>175.32</v>
      </c>
      <c r="AB74" s="76">
        <f>-STOA!O74</f>
        <v>0</v>
      </c>
      <c r="AC74">
        <f t="shared" si="3"/>
        <v>10.283398484252519</v>
      </c>
      <c r="AD74">
        <f t="shared" si="4"/>
        <v>1187.8205817334808</v>
      </c>
      <c r="AE74">
        <f>'IDT-1'!C74</f>
        <v>-84.248999999999995</v>
      </c>
      <c r="AF74" s="25"/>
      <c r="AG74">
        <f t="shared" si="5"/>
        <v>1103.5715817334808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5.9491499999999995</v>
      </c>
      <c r="E75">
        <f>GT_NG!Q75</f>
        <v>8.11164910281971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761.52958943642079</v>
      </c>
      <c r="P75" s="37">
        <v>58.389999999999993</v>
      </c>
      <c r="Q75" s="37">
        <v>20.65</v>
      </c>
      <c r="R75" s="39">
        <v>0</v>
      </c>
      <c r="S75" s="39">
        <v>0</v>
      </c>
      <c r="T75" s="38">
        <f>SUMPRODUCT(LTA!J75:AN75,LTA!J$101:AN$101,LTA!J$104:AN$104)</f>
        <v>46.91</v>
      </c>
      <c r="U75" s="38">
        <f>SUMPRODUCT(LTA!J75:AN75,LTA!J$102:AN$102,LTA!J$104:AN$104)</f>
        <v>96.37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10.542003263729619</v>
      </c>
      <c r="AD75">
        <f t="shared" si="4"/>
        <v>1244.4583852755109</v>
      </c>
      <c r="AE75">
        <f>'IDT-1'!C75</f>
        <v>-125.315</v>
      </c>
      <c r="AF75" s="25"/>
      <c r="AG75">
        <f t="shared" si="5"/>
        <v>1119.1433852755108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5.9491499999999995</v>
      </c>
      <c r="E76">
        <f>GT_NG!Q76</f>
        <v>8.11164910281971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795.27042191906901</v>
      </c>
      <c r="P76" s="37">
        <v>58.389999999999993</v>
      </c>
      <c r="Q76" s="37">
        <v>20.65</v>
      </c>
      <c r="R76" s="39">
        <v>0</v>
      </c>
      <c r="S76" s="39">
        <v>0</v>
      </c>
      <c r="T76" s="38">
        <f>SUMPRODUCT(LTA!J76:AN76,LTA!J$101:AN$101,LTA!J$104:AN$104)</f>
        <v>43.89</v>
      </c>
      <c r="U76" s="38">
        <f>SUMPRODUCT(LTA!J76:AN76,LTA!J$102:AN$102,LTA!J$104:AN$104)</f>
        <v>96.69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-55</v>
      </c>
      <c r="AA76" s="76">
        <f>STOA!I76</f>
        <v>175.32</v>
      </c>
      <c r="AB76" s="76">
        <f>-STOA!O76</f>
        <v>0</v>
      </c>
      <c r="AC76">
        <f t="shared" si="3"/>
        <v>11.268659931452762</v>
      </c>
      <c r="AD76">
        <f t="shared" si="4"/>
        <v>1219.7725610904358</v>
      </c>
      <c r="AE76">
        <f>'IDT-1'!C76</f>
        <v>-123.622</v>
      </c>
      <c r="AF76" s="25"/>
      <c r="AG76">
        <f t="shared" si="5"/>
        <v>1096.1505610904358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5.9491499999999995</v>
      </c>
      <c r="E77">
        <f>GT_NG!Q77</f>
        <v>8.11164910281971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813.56530606442971</v>
      </c>
      <c r="P77" s="37">
        <v>58.389999999999993</v>
      </c>
      <c r="Q77" s="37">
        <v>20.65</v>
      </c>
      <c r="R77" s="39">
        <v>0</v>
      </c>
      <c r="S77" s="39">
        <v>0</v>
      </c>
      <c r="T77" s="38">
        <f>SUMPRODUCT(LTA!J77:AN77,LTA!J$101:AN$101,LTA!J$104:AN$104)</f>
        <v>40.65</v>
      </c>
      <c r="U77" s="38">
        <f>SUMPRODUCT(LTA!J77:AN77,LTA!J$102:AN$102,LTA!J$104:AN$104)</f>
        <v>97.19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-65</v>
      </c>
      <c r="AA77" s="76">
        <f>STOA!I77</f>
        <v>175.32</v>
      </c>
      <c r="AB77" s="76">
        <f>-STOA!O77</f>
        <v>0</v>
      </c>
      <c r="AC77">
        <f t="shared" si="3"/>
        <v>11.484032535522683</v>
      </c>
      <c r="AD77">
        <f t="shared" si="4"/>
        <v>1225.1120726317267</v>
      </c>
      <c r="AE77">
        <f>'IDT-1'!C77</f>
        <v>-123.199</v>
      </c>
      <c r="AF77" s="25"/>
      <c r="AG77">
        <f t="shared" si="5"/>
        <v>1101.9130726317267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5.9491499999999995</v>
      </c>
      <c r="E78">
        <f>GT_NG!Q78</f>
        <v>8.11164910281971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817.78113319930469</v>
      </c>
      <c r="P78" s="37">
        <v>58.389999999999993</v>
      </c>
      <c r="Q78" s="37">
        <v>20.65</v>
      </c>
      <c r="R78" s="39">
        <v>0</v>
      </c>
      <c r="S78" s="39">
        <v>0</v>
      </c>
      <c r="T78" s="38">
        <f>SUMPRODUCT(LTA!J78:AN78,LTA!J$101:AN$101,LTA!J$104:AN$104)</f>
        <v>40.26</v>
      </c>
      <c r="U78" s="38">
        <f>SUMPRODUCT(LTA!J78:AN78,LTA!J$102:AN$102,LTA!J$104:AN$104)</f>
        <v>97.53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-50</v>
      </c>
      <c r="AA78" s="76">
        <f>STOA!I78</f>
        <v>175.32</v>
      </c>
      <c r="AB78" s="76">
        <f>-STOA!O78</f>
        <v>0</v>
      </c>
      <c r="AC78">
        <f t="shared" si="3"/>
        <v>11.391958117582295</v>
      </c>
      <c r="AD78">
        <f t="shared" si="4"/>
        <v>1244.3699741845419</v>
      </c>
      <c r="AE78">
        <f>'IDT-1'!C78</f>
        <v>-135.476</v>
      </c>
      <c r="AF78" s="25"/>
      <c r="AG78">
        <f t="shared" si="5"/>
        <v>1108.893974184542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5.9491499999999995</v>
      </c>
      <c r="E79">
        <f>GT_NG!Q79</f>
        <v>8.11164910281971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57.597559839017158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832.0726617846417</v>
      </c>
      <c r="P79" s="37">
        <v>58.389999999999993</v>
      </c>
      <c r="Q79" s="37">
        <v>20.65</v>
      </c>
      <c r="R79" s="39">
        <v>0</v>
      </c>
      <c r="S79" s="39">
        <v>0</v>
      </c>
      <c r="T79" s="38">
        <f>SUMPRODUCT(LTA!J79:AN79,LTA!J$101:AN$101,LTA!J$104:AN$104)</f>
        <v>40.03</v>
      </c>
      <c r="U79" s="38">
        <f>SUMPRODUCT(LTA!J79:AN79,LTA!J$102:AN$102,LTA!J$104:AN$104)</f>
        <v>97.69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11.680821614844653</v>
      </c>
      <c r="AD79">
        <f t="shared" si="4"/>
        <v>1238.3001991116339</v>
      </c>
      <c r="AE79">
        <f>'IDT-1'!C79</f>
        <v>-105</v>
      </c>
      <c r="AF79" s="25"/>
      <c r="AG79">
        <f t="shared" si="5"/>
        <v>1133.3001991116339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-70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5.9491499999999995</v>
      </c>
      <c r="E80">
        <f>GT_NG!Q80</f>
        <v>8.11164910281971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57.597559839017158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832.11080206029965</v>
      </c>
      <c r="P80" s="37">
        <v>58.389999999999993</v>
      </c>
      <c r="Q80" s="37">
        <v>20.65</v>
      </c>
      <c r="R80" s="39">
        <v>0</v>
      </c>
      <c r="S80" s="39">
        <v>0</v>
      </c>
      <c r="T80" s="38">
        <f>SUMPRODUCT(LTA!J80:AN80,LTA!J$101:AN$101,LTA!J$104:AN$104)</f>
        <v>39.33</v>
      </c>
      <c r="U80" s="38">
        <f>SUMPRODUCT(LTA!J80:AN80,LTA!J$102:AN$102,LTA!J$104:AN$104)</f>
        <v>97.53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11.673917993160179</v>
      </c>
      <c r="AD80">
        <f t="shared" si="4"/>
        <v>1237.4852430089763</v>
      </c>
      <c r="AE80">
        <f>'IDT-1'!C80</f>
        <v>-100</v>
      </c>
      <c r="AF80" s="25"/>
      <c r="AG80">
        <f t="shared" si="5"/>
        <v>1137.4852430089763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-70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5.9491499999999995</v>
      </c>
      <c r="E81">
        <f>GT_NG!Q81</f>
        <v>8.11164910281971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44.997986126650261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814.05586477099712</v>
      </c>
      <c r="P81" s="37">
        <v>58.389999999999993</v>
      </c>
      <c r="Q81" s="37">
        <v>20.65</v>
      </c>
      <c r="R81" s="39">
        <v>0</v>
      </c>
      <c r="S81" s="39">
        <v>0</v>
      </c>
      <c r="T81" s="38">
        <f>SUMPRODUCT(LTA!J81:AN81,LTA!J$101:AN$101,LTA!J$104:AN$104)</f>
        <v>32</v>
      </c>
      <c r="U81" s="38">
        <f>SUMPRODUCT(LTA!J81:AN81,LTA!J$102:AN$102,LTA!J$104:AN$104)</f>
        <v>95.53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10.999201791750595</v>
      </c>
      <c r="AD81">
        <f t="shared" si="4"/>
        <v>1238.1754482087163</v>
      </c>
      <c r="AE81">
        <f>'IDT-1'!C81</f>
        <v>-110</v>
      </c>
      <c r="AF81" s="25"/>
      <c r="AG81">
        <f t="shared" si="5"/>
        <v>1128.1754482087163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5.9491499999999995</v>
      </c>
      <c r="E82">
        <f>GT_NG!Q82</f>
        <v>8.11164910281971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44.997986126650261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804.68286684200154</v>
      </c>
      <c r="P82" s="37">
        <v>58.389999999999993</v>
      </c>
      <c r="Q82" s="37">
        <v>20.65</v>
      </c>
      <c r="R82" s="39">
        <v>0</v>
      </c>
      <c r="S82" s="39">
        <v>0</v>
      </c>
      <c r="T82" s="38">
        <f>SUMPRODUCT(LTA!J82:AN82,LTA!J$101:AN$101,LTA!J$104:AN$104)</f>
        <v>31.33</v>
      </c>
      <c r="U82" s="38">
        <f>SUMPRODUCT(LTA!J82:AN82,LTA!J$102:AN$102,LTA!J$104:AN$104)</f>
        <v>95.69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10.933126924596808</v>
      </c>
      <c r="AD82">
        <f t="shared" si="4"/>
        <v>1226.3585251468746</v>
      </c>
      <c r="AE82">
        <f>'IDT-1'!C82</f>
        <v>-110</v>
      </c>
      <c r="AF82" s="25"/>
      <c r="AG82">
        <f t="shared" si="5"/>
        <v>1116.3585251468746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5.9491499999999995</v>
      </c>
      <c r="E83">
        <f>GT_NG!Q83</f>
        <v>8.3395044146966679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44.997986126650261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771.44654058523224</v>
      </c>
      <c r="P83" s="37">
        <v>58.389999999999993</v>
      </c>
      <c r="Q83" s="37">
        <v>20.65</v>
      </c>
      <c r="R83" s="39">
        <v>0</v>
      </c>
      <c r="S83" s="39">
        <v>0</v>
      </c>
      <c r="T83" s="38">
        <f>SUMPRODUCT(LTA!J83:AN83,LTA!J$101:AN$101,LTA!J$104:AN$104)</f>
        <v>31</v>
      </c>
      <c r="U83" s="38">
        <f>SUMPRODUCT(LTA!J83:AN83,LTA!J$102:AN$102,LTA!J$104:AN$104)</f>
        <v>95.87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10.383518721463263</v>
      </c>
      <c r="AD83">
        <f t="shared" si="4"/>
        <v>1225.7496624051157</v>
      </c>
      <c r="AE83">
        <f>'IDT-1'!C83</f>
        <v>-120</v>
      </c>
      <c r="AF83" s="25"/>
      <c r="AG83">
        <f t="shared" si="5"/>
        <v>1105.7496624051157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5.9491499999999995</v>
      </c>
      <c r="E84">
        <f>GT_NG!Q84</f>
        <v>8.3395044146966679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44.997986126650261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771.44654058523224</v>
      </c>
      <c r="P84" s="37">
        <v>58.389999999999993</v>
      </c>
      <c r="Q84" s="37">
        <v>20.65</v>
      </c>
      <c r="R84" s="39">
        <v>0</v>
      </c>
      <c r="S84" s="39">
        <v>0</v>
      </c>
      <c r="T84" s="38">
        <f>SUMPRODUCT(LTA!J84:AN84,LTA!J$101:AN$101,LTA!J$104:AN$104)</f>
        <v>31</v>
      </c>
      <c r="U84" s="38">
        <f>SUMPRODUCT(LTA!J84:AN84,LTA!J$102:AN$102,LTA!J$104:AN$104)</f>
        <v>96.03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10.384862721463264</v>
      </c>
      <c r="AD84">
        <f t="shared" si="4"/>
        <v>1225.908318405116</v>
      </c>
      <c r="AE84">
        <f>'IDT-1'!C84</f>
        <v>-120</v>
      </c>
      <c r="AF84" s="25"/>
      <c r="AG84">
        <f t="shared" si="5"/>
        <v>1105.908318405116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5.9491499999999995</v>
      </c>
      <c r="E85">
        <f>GT_NG!Q85</f>
        <v>8.3395044146966679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753.77502129124582</v>
      </c>
      <c r="P85" s="37">
        <v>58.389999999999993</v>
      </c>
      <c r="Q85" s="37">
        <v>20.65</v>
      </c>
      <c r="R85" s="39">
        <v>0</v>
      </c>
      <c r="S85" s="39">
        <v>0</v>
      </c>
      <c r="T85" s="38">
        <f>SUMPRODUCT(LTA!J85:AN85,LTA!J$101:AN$101,LTA!J$104:AN$104)</f>
        <v>23.33</v>
      </c>
      <c r="U85" s="38">
        <f>SUMPRODUCT(LTA!J85:AN85,LTA!J$102:AN$102,LTA!J$104:AN$104)</f>
        <v>94.37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10.186374875929916</v>
      </c>
      <c r="AD85">
        <f t="shared" si="4"/>
        <v>1202.4773008300126</v>
      </c>
      <c r="AE85">
        <f>'IDT-1'!C85</f>
        <v>-100</v>
      </c>
      <c r="AF85" s="25"/>
      <c r="AG85">
        <f t="shared" si="5"/>
        <v>1102.4773008300126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5.9491499999999995</v>
      </c>
      <c r="E86">
        <f>GT_NG!Q86</f>
        <v>8.3395044146966679</v>
      </c>
      <c r="F86">
        <f>GT_Spot!Q86</f>
        <v>0</v>
      </c>
      <c r="G86">
        <f>PPCL_NG!Q86</f>
        <v>24.17</v>
      </c>
      <c r="H86">
        <f>PPCL_Spot!Q86</f>
        <v>0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754.33964702890944</v>
      </c>
      <c r="P86" s="37">
        <v>58.389999999999993</v>
      </c>
      <c r="Q86" s="37">
        <v>20.65</v>
      </c>
      <c r="R86" s="39">
        <v>0</v>
      </c>
      <c r="S86" s="39">
        <v>0</v>
      </c>
      <c r="T86" s="38">
        <f>SUMPRODUCT(LTA!J86:AN86,LTA!J$101:AN$101,LTA!J$104:AN$104)</f>
        <v>22.33</v>
      </c>
      <c r="U86" s="38">
        <f>SUMPRODUCT(LTA!J86:AN86,LTA!J$102:AN$102,LTA!J$104:AN$104)</f>
        <v>94.37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10.182717732126289</v>
      </c>
      <c r="AD86">
        <f t="shared" si="4"/>
        <v>1202.0455837114796</v>
      </c>
      <c r="AE86">
        <f>'IDT-1'!C86</f>
        <v>-105</v>
      </c>
      <c r="AF86" s="25"/>
      <c r="AG86">
        <f t="shared" si="5"/>
        <v>1097.0455837114796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5.9491499999999995</v>
      </c>
      <c r="E87">
        <f>GT_NG!Q87</f>
        <v>8.3395044146966679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755.42416514485149</v>
      </c>
      <c r="P87" s="37">
        <v>58.389999999999993</v>
      </c>
      <c r="Q87" s="37">
        <v>20.65</v>
      </c>
      <c r="R87" s="39">
        <v>0</v>
      </c>
      <c r="S87" s="39">
        <v>0</v>
      </c>
      <c r="T87" s="38">
        <f>SUMPRODUCT(LTA!J87:AN87,LTA!J$101:AN$101,LTA!J$104:AN$104)</f>
        <v>23.33</v>
      </c>
      <c r="U87" s="38">
        <f>SUMPRODUCT(LTA!J87:AN87,LTA!J$102:AN$102,LTA!J$104:AN$104)</f>
        <v>94.69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10.205603684300202</v>
      </c>
      <c r="AD87">
        <f t="shared" si="4"/>
        <v>1204.7472158752478</v>
      </c>
      <c r="AE87">
        <f>'IDT-1'!C87</f>
        <v>-105</v>
      </c>
      <c r="AF87" s="25"/>
      <c r="AG87">
        <f t="shared" si="5"/>
        <v>1099.7472158752478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5.9491499999999995</v>
      </c>
      <c r="E88">
        <f>GT_NG!Q88</f>
        <v>8.3395044146966679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748.01918911290943</v>
      </c>
      <c r="P88" s="37">
        <v>58.389999999999993</v>
      </c>
      <c r="Q88" s="37">
        <v>20.65</v>
      </c>
      <c r="R88" s="39">
        <v>0</v>
      </c>
      <c r="S88" s="39">
        <v>0</v>
      </c>
      <c r="T88" s="38">
        <f>SUMPRODUCT(LTA!J88:AN88,LTA!J$101:AN$101,LTA!J$104:AN$104)</f>
        <v>22.67</v>
      </c>
      <c r="U88" s="38">
        <f>SUMPRODUCT(LTA!J88:AN88,LTA!J$102:AN$102,LTA!J$104:AN$104)</f>
        <v>94.69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10.13785788563189</v>
      </c>
      <c r="AD88">
        <f t="shared" si="4"/>
        <v>1196.749985641974</v>
      </c>
      <c r="AE88">
        <f>'IDT-1'!C88</f>
        <v>-90</v>
      </c>
      <c r="AF88" s="25"/>
      <c r="AG88">
        <f t="shared" si="5"/>
        <v>1106.749985641974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5.9491499999999995</v>
      </c>
      <c r="E89">
        <f>GT_NG!Q89</f>
        <v>8.3395044146966679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751.9207405613497</v>
      </c>
      <c r="P89" s="37">
        <v>58.389999999999993</v>
      </c>
      <c r="Q89" s="37">
        <v>20.65</v>
      </c>
      <c r="R89" s="39">
        <v>0</v>
      </c>
      <c r="S89" s="39">
        <v>0</v>
      </c>
      <c r="T89" s="38">
        <f>SUMPRODUCT(LTA!J89:AN89,LTA!J$101:AN$101,LTA!J$104:AN$104)</f>
        <v>22.33</v>
      </c>
      <c r="U89" s="38">
        <f>SUMPRODUCT(LTA!J89:AN89,LTA!J$102:AN$102,LTA!J$104:AN$104)</f>
        <v>94.69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10.167774917798788</v>
      </c>
      <c r="AD89">
        <f t="shared" si="4"/>
        <v>1200.2816200582474</v>
      </c>
      <c r="AE89">
        <f>'IDT-1'!C89</f>
        <v>-80</v>
      </c>
      <c r="AF89" s="25"/>
      <c r="AG89">
        <f t="shared" si="5"/>
        <v>1120.2816200582474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5.9491499999999995</v>
      </c>
      <c r="E90">
        <f>GT_NG!Q90</f>
        <v>8.3395044146966679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745.57640203257324</v>
      </c>
      <c r="P90" s="37">
        <v>58.389999999999993</v>
      </c>
      <c r="Q90" s="37">
        <v>20.65</v>
      </c>
      <c r="R90" s="39">
        <v>0</v>
      </c>
      <c r="S90" s="39">
        <v>0</v>
      </c>
      <c r="T90" s="38">
        <f>SUMPRODUCT(LTA!J90:AN90,LTA!J$101:AN$101,LTA!J$104:AN$104)</f>
        <v>23.33</v>
      </c>
      <c r="U90" s="38">
        <f>SUMPRODUCT(LTA!J90:AN90,LTA!J$102:AN$102,LTA!J$104:AN$104)</f>
        <v>94.37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10.120194474157067</v>
      </c>
      <c r="AD90">
        <f t="shared" si="4"/>
        <v>1194.6648619731129</v>
      </c>
      <c r="AE90">
        <f>'IDT-1'!C90</f>
        <v>-65</v>
      </c>
      <c r="AF90" s="25"/>
      <c r="AG90">
        <f t="shared" si="5"/>
        <v>1129.6648619731129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5.9491499999999995</v>
      </c>
      <c r="E91">
        <f>GT_NG!Q91</f>
        <v>8.3395044146966679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752.19402661807203</v>
      </c>
      <c r="P91" s="37">
        <v>58.389999999999993</v>
      </c>
      <c r="Q91" s="37">
        <v>20.65</v>
      </c>
      <c r="R91" s="39">
        <v>0</v>
      </c>
      <c r="S91" s="39">
        <v>0</v>
      </c>
      <c r="T91" s="38">
        <f>SUMPRODUCT(LTA!J91:AN91,LTA!J$101:AN$101,LTA!J$104:AN$104)</f>
        <v>23.33</v>
      </c>
      <c r="U91" s="38">
        <f>SUMPRODUCT(LTA!J91:AN91,LTA!J$102:AN$102,LTA!J$104:AN$104)</f>
        <v>94.19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10.603174520675257</v>
      </c>
      <c r="AD91">
        <f t="shared" si="4"/>
        <v>1251.6795065120934</v>
      </c>
      <c r="AE91">
        <f>'IDT-1'!C91</f>
        <v>-130</v>
      </c>
      <c r="AF91" s="25"/>
      <c r="AG91">
        <f t="shared" si="5"/>
        <v>1121.6795065120934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5.9491499999999995</v>
      </c>
      <c r="E92">
        <f>GT_NG!Q92</f>
        <v>8.3395044146966679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773.72977990661252</v>
      </c>
      <c r="P92" s="37">
        <v>58.389999999999993</v>
      </c>
      <c r="Q92" s="37">
        <v>20.65</v>
      </c>
      <c r="R92" s="39">
        <v>0</v>
      </c>
      <c r="S92" s="39">
        <v>0</v>
      </c>
      <c r="T92" s="38">
        <f>SUMPRODUCT(LTA!J92:AN92,LTA!J$101:AN$101,LTA!J$104:AN$104)</f>
        <v>23.33</v>
      </c>
      <c r="U92" s="38">
        <f>SUMPRODUCT(LTA!J92:AN92,LTA!J$102:AN$102,LTA!J$104:AN$104)</f>
        <v>94.19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10.784074848298998</v>
      </c>
      <c r="AD92">
        <f t="shared" si="4"/>
        <v>1273.0343594730102</v>
      </c>
      <c r="AE92">
        <f>'IDT-1'!C92</f>
        <v>-120</v>
      </c>
      <c r="AF92" s="25"/>
      <c r="AG92">
        <f t="shared" si="5"/>
        <v>1153.0343594730102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5.9491499999999995</v>
      </c>
      <c r="E93">
        <f>GT_NG!Q93</f>
        <v>8.3395044146966679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765.87455810767733</v>
      </c>
      <c r="P93" s="37">
        <v>58.389999999999993</v>
      </c>
      <c r="Q93" s="37">
        <v>20.65</v>
      </c>
      <c r="R93" s="39">
        <v>0</v>
      </c>
      <c r="S93" s="39">
        <v>0</v>
      </c>
      <c r="T93" s="38">
        <f>SUMPRODUCT(LTA!J93:AN93,LTA!J$101:AN$101,LTA!J$104:AN$104)</f>
        <v>23.33</v>
      </c>
      <c r="U93" s="38">
        <f>SUMPRODUCT(LTA!J93:AN93,LTA!J$102:AN$102,LTA!J$104:AN$104)</f>
        <v>94.03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10.814270985187941</v>
      </c>
      <c r="AD93">
        <f t="shared" si="4"/>
        <v>1276.598941537186</v>
      </c>
      <c r="AE93">
        <f>'IDT-1'!C93</f>
        <v>-100</v>
      </c>
      <c r="AF93" s="25"/>
      <c r="AG93">
        <f t="shared" si="5"/>
        <v>1176.598941537186</v>
      </c>
      <c r="AI93" s="35">
        <f>PXIL!I93</f>
        <v>0</v>
      </c>
      <c r="AJ93" s="35">
        <f>PXIL!O93</f>
        <v>0</v>
      </c>
      <c r="AK93" s="35">
        <f>RTM_IEX!I93</f>
        <v>11.61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5.9491499999999995</v>
      </c>
      <c r="E94">
        <f>GT_NG!Q94</f>
        <v>8.3395044146966679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768.4542744739706</v>
      </c>
      <c r="P94" s="37">
        <v>58.389999999999993</v>
      </c>
      <c r="Q94" s="37">
        <v>20.65</v>
      </c>
      <c r="R94" s="39">
        <v>0</v>
      </c>
      <c r="S94" s="39">
        <v>0</v>
      </c>
      <c r="T94" s="38">
        <f>SUMPRODUCT(LTA!J94:AN94,LTA!J$101:AN$101,LTA!J$104:AN$104)</f>
        <v>23.33</v>
      </c>
      <c r="U94" s="38">
        <f>SUMPRODUCT(LTA!J94:AN94,LTA!J$102:AN$102,LTA!J$104:AN$104)</f>
        <v>93.87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10.818384602664807</v>
      </c>
      <c r="AD94">
        <f t="shared" si="4"/>
        <v>1277.0845442860027</v>
      </c>
      <c r="AE94">
        <f>'IDT-1'!C94</f>
        <v>-90</v>
      </c>
      <c r="AF94" s="25"/>
      <c r="AG94">
        <f t="shared" si="5"/>
        <v>1187.0845442860027</v>
      </c>
      <c r="AI94" s="35">
        <f>PXIL!I94</f>
        <v>0</v>
      </c>
      <c r="AJ94" s="35">
        <f>PXIL!O94</f>
        <v>0</v>
      </c>
      <c r="AK94" s="35">
        <f>RTM_IEX!I94</f>
        <v>9.68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5.9491499999999995</v>
      </c>
      <c r="E95">
        <f>GT_NG!Q95</f>
        <v>8.3395044146966679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57.597517776341313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750.05170348937827</v>
      </c>
      <c r="P95" s="37">
        <v>58.389999999999993</v>
      </c>
      <c r="Q95" s="37">
        <v>20.65</v>
      </c>
      <c r="R95" s="39">
        <v>0</v>
      </c>
      <c r="S95" s="39">
        <v>0</v>
      </c>
      <c r="T95" s="38">
        <f>SUMPRODUCT(LTA!J95:AN95,LTA!J$101:AN$101,LTA!J$104:AN$104)</f>
        <v>23.33</v>
      </c>
      <c r="U95" s="38">
        <f>SUMPRODUCT(LTA!J95:AN95,LTA!J$102:AN$102,LTA!J$104:AN$104)</f>
        <v>93.53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233.04000000000002</v>
      </c>
      <c r="AB95" s="76">
        <f>-STOA!O95</f>
        <v>0</v>
      </c>
      <c r="AC95">
        <f t="shared" si="3"/>
        <v>10.794402155715497</v>
      </c>
      <c r="AD95">
        <f t="shared" si="4"/>
        <v>1274.2534735247009</v>
      </c>
      <c r="AE95">
        <f>'IDT-1'!C95</f>
        <v>-80</v>
      </c>
      <c r="AF95" s="25"/>
      <c r="AG95">
        <f t="shared" si="5"/>
        <v>1194.2534735247009</v>
      </c>
      <c r="AI95" s="35">
        <f>PXIL!I95</f>
        <v>0</v>
      </c>
      <c r="AJ95" s="35">
        <f>PXIL!O95</f>
        <v>0</v>
      </c>
      <c r="AK95" s="35">
        <f>RTM_IEX!I95</f>
        <v>9.68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5.9491499999999995</v>
      </c>
      <c r="E96">
        <f>GT_NG!Q96</f>
        <v>8.3395044146966679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57.597517776341313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737.50787994756729</v>
      </c>
      <c r="P96" s="37">
        <v>58.389999999999993</v>
      </c>
      <c r="Q96" s="37">
        <v>20.65</v>
      </c>
      <c r="R96" s="39">
        <v>0</v>
      </c>
      <c r="S96" s="39">
        <v>0</v>
      </c>
      <c r="T96" s="38">
        <f>SUMPRODUCT(LTA!J96:AN96,LTA!J$101:AN$101,LTA!J$104:AN$104)</f>
        <v>23</v>
      </c>
      <c r="U96" s="38">
        <f>SUMPRODUCT(LTA!J96:AN96,LTA!J$102:AN$102,LTA!J$104:AN$104)</f>
        <v>93.53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233.04000000000002</v>
      </c>
      <c r="AB96" s="76">
        <f>-STOA!O96</f>
        <v>0</v>
      </c>
      <c r="AC96">
        <f t="shared" si="3"/>
        <v>10.726918037964284</v>
      </c>
      <c r="AD96">
        <f t="shared" si="4"/>
        <v>1266.287134100641</v>
      </c>
      <c r="AE96">
        <f>'IDT-1'!C96</f>
        <v>-70</v>
      </c>
      <c r="AF96" s="25"/>
      <c r="AG96">
        <f t="shared" si="5"/>
        <v>1196.287134100641</v>
      </c>
      <c r="AI96" s="35">
        <f>PXIL!I96</f>
        <v>0</v>
      </c>
      <c r="AJ96" s="35">
        <f>PXIL!O96</f>
        <v>0</v>
      </c>
      <c r="AK96" s="35">
        <f>RTM_IEX!I96</f>
        <v>14.52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5.9491499999999995</v>
      </c>
      <c r="E97">
        <f>GT_NG!Q97</f>
        <v>8.3395044146966679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57.597517776341313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733.83741692478168</v>
      </c>
      <c r="P97" s="37">
        <v>58.389999999999993</v>
      </c>
      <c r="Q97" s="37">
        <v>20.65</v>
      </c>
      <c r="R97" s="39">
        <v>0</v>
      </c>
      <c r="S97" s="39">
        <v>0</v>
      </c>
      <c r="T97" s="38">
        <f>SUMPRODUCT(LTA!J97:AN97,LTA!J$101:AN$101,LTA!J$104:AN$104)</f>
        <v>21.67</v>
      </c>
      <c r="U97" s="38">
        <f>SUMPRODUCT(LTA!J97:AN97,LTA!J$102:AN$102,LTA!J$104:AN$104)</f>
        <v>93.37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233.04000000000002</v>
      </c>
      <c r="AB97" s="76">
        <f>-STOA!O97</f>
        <v>0</v>
      </c>
      <c r="AC97">
        <f t="shared" si="3"/>
        <v>10.805454148572883</v>
      </c>
      <c r="AD97">
        <f t="shared" si="4"/>
        <v>1275.5581349672466</v>
      </c>
      <c r="AE97">
        <f>'IDT-1'!C97</f>
        <v>-80</v>
      </c>
      <c r="AF97" s="25"/>
      <c r="AG97">
        <f t="shared" si="5"/>
        <v>1195.5581349672466</v>
      </c>
      <c r="AI97" s="35">
        <f>PXIL!I97</f>
        <v>0</v>
      </c>
      <c r="AJ97" s="35">
        <f>PXIL!O97</f>
        <v>0</v>
      </c>
      <c r="AK97" s="35">
        <f>RTM_IEX!I97</f>
        <v>29.03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5.9491499999999995</v>
      </c>
      <c r="E98">
        <f>GT_NG!Q98</f>
        <v>8.3395044146966679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57.597517776341313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733.83741692478168</v>
      </c>
      <c r="P98" s="37">
        <v>58.389999999999993</v>
      </c>
      <c r="Q98" s="37">
        <v>20.65</v>
      </c>
      <c r="R98" s="39">
        <v>0</v>
      </c>
      <c r="S98" s="39">
        <v>0</v>
      </c>
      <c r="T98" s="38">
        <f>SUMPRODUCT(LTA!J98:AN98,LTA!J$101:AN$101,LTA!J$104:AN$104)</f>
        <v>20.67</v>
      </c>
      <c r="U98" s="38">
        <f>SUMPRODUCT(LTA!J98:AN98,LTA!J$102:AN$102,LTA!J$104:AN$104)</f>
        <v>93.19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233.04000000000002</v>
      </c>
      <c r="AB98" s="76">
        <f>-STOA!O98</f>
        <v>0</v>
      </c>
      <c r="AC98">
        <f t="shared" si="3"/>
        <v>10.876854148572885</v>
      </c>
      <c r="AD98">
        <f t="shared" si="4"/>
        <v>1283.9867349672468</v>
      </c>
      <c r="AE98">
        <f>'IDT-1'!C98</f>
        <v>-95</v>
      </c>
      <c r="AF98" s="25"/>
      <c r="AG98">
        <f t="shared" si="5"/>
        <v>1188.9867349672468</v>
      </c>
      <c r="AI98" s="35">
        <f>PXIL!I98</f>
        <v>0</v>
      </c>
      <c r="AJ98" s="35">
        <f>PXIL!O98</f>
        <v>0</v>
      </c>
      <c r="AK98" s="35">
        <f>RTM_IEX!I98</f>
        <v>38.71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0.14277959999999981</v>
      </c>
      <c r="E99">
        <f t="shared" si="6"/>
        <v>0.20117949669021379</v>
      </c>
      <c r="F99">
        <f t="shared" si="6"/>
        <v>0</v>
      </c>
      <c r="G99">
        <f t="shared" si="6"/>
        <v>0.58356725217920091</v>
      </c>
      <c r="H99">
        <f t="shared" si="6"/>
        <v>0</v>
      </c>
      <c r="I99">
        <f t="shared" si="6"/>
        <v>1.1654142838224983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16.442740134596654</v>
      </c>
      <c r="P99" s="37">
        <f t="shared" si="6"/>
        <v>1.0982466150706196</v>
      </c>
      <c r="Q99" s="37">
        <f t="shared" si="6"/>
        <v>0.39801022939750791</v>
      </c>
      <c r="R99" s="39">
        <f t="shared" si="6"/>
        <v>0.28242001946234951</v>
      </c>
      <c r="S99" s="39">
        <f t="shared" si="6"/>
        <v>0</v>
      </c>
      <c r="T99" s="38">
        <f t="shared" si="6"/>
        <v>2.2841624999999999</v>
      </c>
      <c r="U99" s="38">
        <f t="shared" si="6"/>
        <v>2.0159124999999989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-2.8087499999999999</v>
      </c>
      <c r="AA99" s="76">
        <f t="shared" si="6"/>
        <v>4.6464099999999959</v>
      </c>
      <c r="AB99" s="76">
        <f t="shared" si="6"/>
        <v>0</v>
      </c>
      <c r="AC99">
        <f t="shared" si="6"/>
        <v>0.27263974721196149</v>
      </c>
      <c r="AD99">
        <f t="shared" si="6"/>
        <v>26.013445384007078</v>
      </c>
      <c r="AE99">
        <f t="shared" si="6"/>
        <v>-1.0552860000000002</v>
      </c>
      <c r="AG99">
        <f t="shared" si="6"/>
        <v>24.958159384007075</v>
      </c>
      <c r="AI99">
        <f t="shared" si="6"/>
        <v>0</v>
      </c>
      <c r="AJ99">
        <f t="shared" si="6"/>
        <v>0</v>
      </c>
      <c r="AK99">
        <f t="shared" si="6"/>
        <v>9.7742500000000024E-2</v>
      </c>
      <c r="AL99">
        <f t="shared" si="6"/>
        <v>-0.26374999999999998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45564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7.6729499999999993</v>
      </c>
      <c r="E3">
        <f>GT_NG!T3</f>
        <v>10.892857142857144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631.56158442060052</v>
      </c>
      <c r="P3" s="37">
        <v>75.427129101012412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369.38000000000005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491.64</v>
      </c>
      <c r="AB3" s="76">
        <f>-STOA!P3</f>
        <v>0</v>
      </c>
      <c r="AC3">
        <f>SUMIF(B3:AB3,"&gt;0")*$AC$2-SUMIF(B3:AB3,"&lt;0")*($AC$2/(1-$AC$2))+SUMIF(AI3:AR3,"&gt;0")*$AC$2-SUMIF(AI3:AR3,"&lt;0")*($AC$2/(1-$AC$2))</f>
        <v>14.905133749297562</v>
      </c>
      <c r="AD3">
        <f>SUM(B3:AB3,AI3:AV3)-AC3</f>
        <v>1596.8293869151723</v>
      </c>
      <c r="AE3">
        <f>'IDT-1'!F3</f>
        <v>-126.28400000000001</v>
      </c>
      <c r="AF3" s="25"/>
      <c r="AG3">
        <f>SUM(AD3:AF3)</f>
        <v>1470.5453869151722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-81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7.6729499999999993</v>
      </c>
      <c r="E4">
        <f>GT_NG!T4</f>
        <v>10.892857142857144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606.65131450611864</v>
      </c>
      <c r="P4" s="37">
        <v>75.427129101012412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369.72000000000008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491.64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14.766512743815028</v>
      </c>
      <c r="AD4">
        <f t="shared" ref="AD4:AD67" si="1">SUM(B4:AB4,AI4:AV4)-AC4</f>
        <v>1564.3977380061733</v>
      </c>
      <c r="AE4">
        <f>'IDT-1'!F4</f>
        <v>-112.444</v>
      </c>
      <c r="AF4" s="25"/>
      <c r="AG4">
        <f t="shared" ref="AG4:AG67" si="2">SUM(AD4:AF4)</f>
        <v>1451.9537380061734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-89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7.6729499999999993</v>
      </c>
      <c r="E5">
        <f>GT_NG!T5</f>
        <v>10.892857142857144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567.40375920504391</v>
      </c>
      <c r="P5" s="37">
        <v>75.427129101012412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370.05000000000007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491.64</v>
      </c>
      <c r="AB5" s="76">
        <f>-STOA!P5</f>
        <v>0</v>
      </c>
      <c r="AC5">
        <f t="shared" si="0"/>
        <v>14.354893702037106</v>
      </c>
      <c r="AD5">
        <f t="shared" si="1"/>
        <v>1535.8918017468761</v>
      </c>
      <c r="AE5">
        <f>'IDT-1'!F5</f>
        <v>-92.838999999999999</v>
      </c>
      <c r="AF5" s="25"/>
      <c r="AG5">
        <f t="shared" si="2"/>
        <v>1443.0528017468762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-79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7.6729499999999993</v>
      </c>
      <c r="E6">
        <f>GT_NG!T6</f>
        <v>10.892857142857144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522.43398334649146</v>
      </c>
      <c r="P6" s="37">
        <v>75.427129101012412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370.38000000000005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491.64</v>
      </c>
      <c r="AB6" s="76">
        <f>-STOA!P6</f>
        <v>0</v>
      </c>
      <c r="AC6">
        <f t="shared" si="0"/>
        <v>13.920621480751045</v>
      </c>
      <c r="AD6">
        <f t="shared" si="1"/>
        <v>1498.6862981096099</v>
      </c>
      <c r="AE6">
        <f>'IDT-1'!F6</f>
        <v>-80.153000000000006</v>
      </c>
      <c r="AF6" s="25"/>
      <c r="AG6">
        <f t="shared" si="2"/>
        <v>1418.5332981096099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7.6729499999999993</v>
      </c>
      <c r="E7">
        <f>GT_NG!T7</f>
        <v>10.892857142857144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427.58705183296479</v>
      </c>
      <c r="P7" s="37">
        <v>75.427129101012412</v>
      </c>
      <c r="Q7" s="37">
        <v>26.78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370.19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491.53999999999996</v>
      </c>
      <c r="AB7" s="76">
        <f>-STOA!P7</f>
        <v>0</v>
      </c>
      <c r="AC7">
        <f t="shared" si="0"/>
        <v>13.073777994238307</v>
      </c>
      <c r="AD7">
        <f t="shared" si="1"/>
        <v>1414.786210082596</v>
      </c>
      <c r="AE7">
        <f>'IDT-1'!F7</f>
        <v>0</v>
      </c>
      <c r="AF7" s="25"/>
      <c r="AG7">
        <f t="shared" si="2"/>
        <v>1414.786210082596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-64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7.6729499999999993</v>
      </c>
      <c r="E8">
        <f>GT_NG!T8</f>
        <v>10.892857142857144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391.28705183296478</v>
      </c>
      <c r="P8" s="37">
        <v>75.426691376436537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370.19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491.53999999999996</v>
      </c>
      <c r="AB8" s="76">
        <f>-STOA!P8</f>
        <v>0</v>
      </c>
      <c r="AC8">
        <f t="shared" si="0"/>
        <v>12.624844636028756</v>
      </c>
      <c r="AD8">
        <f t="shared" si="1"/>
        <v>1395.9347057162297</v>
      </c>
      <c r="AE8">
        <f>'IDT-1'!F8</f>
        <v>0</v>
      </c>
      <c r="AF8" s="25"/>
      <c r="AG8">
        <f t="shared" si="2"/>
        <v>1395.9347057162297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-47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7.6729499999999993</v>
      </c>
      <c r="E9">
        <f>GT_NG!T9</f>
        <v>10.892857142857144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384.90277040558601</v>
      </c>
      <c r="P9" s="37">
        <v>75.426691376436537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370.03000000000003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491.53999999999996</v>
      </c>
      <c r="AB9" s="76">
        <f>-STOA!P9</f>
        <v>0</v>
      </c>
      <c r="AC9">
        <f t="shared" si="0"/>
        <v>12.324209098016992</v>
      </c>
      <c r="AD9">
        <f t="shared" si="1"/>
        <v>1418.6910598268626</v>
      </c>
      <c r="AE9">
        <f>'IDT-1'!F9</f>
        <v>-26.524999999999999</v>
      </c>
      <c r="AF9" s="25"/>
      <c r="AG9">
        <f t="shared" si="2"/>
        <v>1392.1660598268625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7.6729499999999993</v>
      </c>
      <c r="E10">
        <f>GT_NG!T10</f>
        <v>11.190476190476192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384.50615599671664</v>
      </c>
      <c r="P10" s="37">
        <v>19.350000000000001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370.03000000000003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491.53999999999996</v>
      </c>
      <c r="AB10" s="76">
        <f>-STOA!P10</f>
        <v>0</v>
      </c>
      <c r="AC10">
        <f t="shared" si="0"/>
        <v>11.69985249037242</v>
      </c>
      <c r="AD10">
        <f t="shared" si="1"/>
        <v>1381.1397296968205</v>
      </c>
      <c r="AE10">
        <f>'IDT-1'!F10</f>
        <v>-6.92</v>
      </c>
      <c r="AF10" s="25"/>
      <c r="AG10">
        <f t="shared" si="2"/>
        <v>1374.2197296968204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7.6729499999999993</v>
      </c>
      <c r="E11">
        <f>GT_NG!T11</f>
        <v>11.190476190476192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386.07180088143025</v>
      </c>
      <c r="P11" s="37">
        <v>19.350000000000001</v>
      </c>
      <c r="Q11" s="37">
        <v>7.75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370.2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</v>
      </c>
      <c r="AA11" s="76">
        <f>STOA!J11</f>
        <v>491.45</v>
      </c>
      <c r="AB11" s="76">
        <f>-STOA!P11</f>
        <v>0</v>
      </c>
      <c r="AC11">
        <f t="shared" si="0"/>
        <v>11.619893380578683</v>
      </c>
      <c r="AD11">
        <f t="shared" si="1"/>
        <v>1365.6753336913278</v>
      </c>
      <c r="AE11">
        <f>'IDT-1'!F11</f>
        <v>0</v>
      </c>
      <c r="AF11" s="25"/>
      <c r="AG11">
        <f t="shared" si="2"/>
        <v>1365.6753336913278</v>
      </c>
      <c r="AI11" s="35">
        <f>PXIL!J11</f>
        <v>0</v>
      </c>
      <c r="AJ11" s="35">
        <f>PXIL!P11</f>
        <v>0</v>
      </c>
      <c r="AK11" s="35">
        <f>RTM_IEX!J11</f>
        <v>4.84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7.6729499999999993</v>
      </c>
      <c r="E12">
        <f>GT_NG!T12</f>
        <v>11.190476190476192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386.43873372119759</v>
      </c>
      <c r="P12" s="37">
        <v>19.350000000000001</v>
      </c>
      <c r="Q12" s="37">
        <v>7.75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370.37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-20</v>
      </c>
      <c r="AA12" s="76">
        <f>STOA!J12</f>
        <v>491.45</v>
      </c>
      <c r="AB12" s="76">
        <f>-STOA!P12</f>
        <v>0</v>
      </c>
      <c r="AC12">
        <f t="shared" si="0"/>
        <v>11.76841329775584</v>
      </c>
      <c r="AD12">
        <f t="shared" si="1"/>
        <v>1349.0637466139178</v>
      </c>
      <c r="AE12">
        <f>'IDT-1'!F12</f>
        <v>0</v>
      </c>
      <c r="AF12" s="25"/>
      <c r="AG12">
        <f t="shared" si="2"/>
        <v>1349.0637466139178</v>
      </c>
      <c r="AI12" s="35">
        <f>PXIL!J12</f>
        <v>0</v>
      </c>
      <c r="AJ12" s="35">
        <f>PXIL!P12</f>
        <v>0</v>
      </c>
      <c r="AK12" s="35">
        <f>RTM_IEX!J12</f>
        <v>4.84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7.6729499999999993</v>
      </c>
      <c r="E13">
        <f>GT_NG!T13</f>
        <v>11.190476190476192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381.81760843764772</v>
      </c>
      <c r="P13" s="37">
        <v>19.350000000000001</v>
      </c>
      <c r="Q13" s="37">
        <v>7.75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368.03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491.45</v>
      </c>
      <c r="AB13" s="76">
        <f>-STOA!P13</f>
        <v>0</v>
      </c>
      <c r="AC13">
        <f t="shared" si="0"/>
        <v>11.940360892570471</v>
      </c>
      <c r="AD13">
        <f t="shared" si="1"/>
        <v>1305.0906737355535</v>
      </c>
      <c r="AE13">
        <f>'IDT-1'!F13</f>
        <v>0</v>
      </c>
      <c r="AF13" s="25"/>
      <c r="AG13">
        <f t="shared" si="2"/>
        <v>1305.0906737355535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-52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7.6729499999999993</v>
      </c>
      <c r="E14">
        <f>GT_NG!T14</f>
        <v>11.190476190476192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52.39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381.81760843764772</v>
      </c>
      <c r="P14" s="37">
        <v>19.350000000000001</v>
      </c>
      <c r="Q14" s="37">
        <v>7.75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368.03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491.45</v>
      </c>
      <c r="AB14" s="76">
        <f>-STOA!P14</f>
        <v>0</v>
      </c>
      <c r="AC14">
        <f t="shared" si="0"/>
        <v>12.084370573893585</v>
      </c>
      <c r="AD14">
        <f t="shared" si="1"/>
        <v>1287.9466640542303</v>
      </c>
      <c r="AE14">
        <f>'IDT-1'!F14</f>
        <v>0</v>
      </c>
      <c r="AF14" s="25"/>
      <c r="AG14">
        <f t="shared" si="2"/>
        <v>1287.9466640542303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-69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7.6729499999999993</v>
      </c>
      <c r="E15">
        <f>GT_NG!T15</f>
        <v>11.190476190476192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381.33596623658582</v>
      </c>
      <c r="P15" s="37">
        <v>19.350000000000001</v>
      </c>
      <c r="Q15" s="37">
        <v>7.75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367.84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-65</v>
      </c>
      <c r="AA15" s="76">
        <f>STOA!J15</f>
        <v>491.35</v>
      </c>
      <c r="AB15" s="76">
        <f>-STOA!P15</f>
        <v>0</v>
      </c>
      <c r="AC15">
        <f t="shared" si="0"/>
        <v>12.069417621679777</v>
      </c>
      <c r="AD15">
        <f t="shared" si="1"/>
        <v>1288.1899748053822</v>
      </c>
      <c r="AE15">
        <f>'IDT-1'!F15</f>
        <v>0</v>
      </c>
      <c r="AF15" s="25"/>
      <c r="AG15">
        <f t="shared" si="2"/>
        <v>1288.1899748053822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7.6729499999999993</v>
      </c>
      <c r="E16">
        <f>GT_NG!T16</f>
        <v>11.190476190476192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52.39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377.10164097616666</v>
      </c>
      <c r="P16" s="37">
        <v>19.350000000000001</v>
      </c>
      <c r="Q16" s="37">
        <v>7.75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326.46999999999997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-23.57</v>
      </c>
      <c r="AA16" s="76">
        <f>STOA!J16</f>
        <v>491.35</v>
      </c>
      <c r="AB16" s="76">
        <f>-STOA!P16</f>
        <v>0</v>
      </c>
      <c r="AC16">
        <f t="shared" si="0"/>
        <v>11.445506275373658</v>
      </c>
      <c r="AD16">
        <f t="shared" si="1"/>
        <v>1271.6395608912692</v>
      </c>
      <c r="AE16">
        <f>'IDT-1'!F16</f>
        <v>0</v>
      </c>
      <c r="AF16" s="25"/>
      <c r="AG16">
        <f t="shared" si="2"/>
        <v>1271.6395608912692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7.6729499999999993</v>
      </c>
      <c r="E17">
        <f>GT_NG!T17</f>
        <v>11.190476190476192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377.05992150475623</v>
      </c>
      <c r="P17" s="37">
        <v>19.350000000000001</v>
      </c>
      <c r="Q17" s="37">
        <v>7.75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287.92999999999995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491.35</v>
      </c>
      <c r="AB17" s="76">
        <f>-STOA!P17</f>
        <v>0</v>
      </c>
      <c r="AC17">
        <f t="shared" si="0"/>
        <v>11.02348559058751</v>
      </c>
      <c r="AD17">
        <f t="shared" si="1"/>
        <v>1257.1098621046447</v>
      </c>
      <c r="AE17">
        <f>'IDT-1'!F17</f>
        <v>0</v>
      </c>
      <c r="AF17" s="25"/>
      <c r="AG17">
        <f t="shared" si="2"/>
        <v>1257.1098621046447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7.6729499999999993</v>
      </c>
      <c r="E18">
        <f>GT_NG!T18</f>
        <v>11.190476190476192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380.57835610391237</v>
      </c>
      <c r="P18" s="37">
        <v>19.350000000000001</v>
      </c>
      <c r="Q18" s="37">
        <v>7.75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287.92999999999995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491.35</v>
      </c>
      <c r="AB18" s="76">
        <f>-STOA!P18</f>
        <v>0</v>
      </c>
      <c r="AC18">
        <f t="shared" si="0"/>
        <v>11.197050122543537</v>
      </c>
      <c r="AD18">
        <f t="shared" si="1"/>
        <v>1243.4547321718451</v>
      </c>
      <c r="AE18">
        <f>'IDT-1'!F18</f>
        <v>0</v>
      </c>
      <c r="AF18" s="25"/>
      <c r="AG18">
        <f t="shared" si="2"/>
        <v>1243.4547321718451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7.6729499999999993</v>
      </c>
      <c r="E19">
        <f>GT_NG!T19</f>
        <v>11.190476190476192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382.79540410391235</v>
      </c>
      <c r="P19" s="37">
        <v>18.91</v>
      </c>
      <c r="Q19" s="37">
        <v>7.5900000000000007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243.05000000000004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491.35</v>
      </c>
      <c r="AB19" s="76">
        <f>-STOA!P19</f>
        <v>0</v>
      </c>
      <c r="AC19">
        <f t="shared" si="0"/>
        <v>10.503266174472865</v>
      </c>
      <c r="AD19">
        <f t="shared" si="1"/>
        <v>1239.8855641199159</v>
      </c>
      <c r="AE19">
        <f>'IDT-1'!F19</f>
        <v>0</v>
      </c>
      <c r="AF19" s="25"/>
      <c r="AG19">
        <f t="shared" si="2"/>
        <v>1239.8855641199159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7.6729499999999993</v>
      </c>
      <c r="E20">
        <f>GT_NG!T20</f>
        <v>11.190476190476192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382.79540410391235</v>
      </c>
      <c r="P20" s="37">
        <v>18.91</v>
      </c>
      <c r="Q20" s="37">
        <v>7.5900000000000007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243.05000000000004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</v>
      </c>
      <c r="AA20" s="76">
        <f>STOA!J20</f>
        <v>491.35</v>
      </c>
      <c r="AB20" s="76">
        <f>-STOA!P20</f>
        <v>0</v>
      </c>
      <c r="AC20">
        <f t="shared" si="0"/>
        <v>10.554093120822198</v>
      </c>
      <c r="AD20">
        <f t="shared" si="1"/>
        <v>1233.8347371735665</v>
      </c>
      <c r="AE20">
        <f>'IDT-1'!F20</f>
        <v>0</v>
      </c>
      <c r="AF20" s="25"/>
      <c r="AG20">
        <f t="shared" si="2"/>
        <v>1233.8347371735665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7.6729499999999993</v>
      </c>
      <c r="E21">
        <f>GT_NG!T21</f>
        <v>11.190476190476192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382.9087838507478</v>
      </c>
      <c r="P21" s="37">
        <v>19.350000000000001</v>
      </c>
      <c r="Q21" s="37">
        <v>7.74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243.05000000000004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-9</v>
      </c>
      <c r="AA21" s="76">
        <f>STOA!J21</f>
        <v>491.35</v>
      </c>
      <c r="AB21" s="76">
        <f>-STOA!P21</f>
        <v>0</v>
      </c>
      <c r="AC21">
        <f t="shared" si="0"/>
        <v>10.678597718844063</v>
      </c>
      <c r="AD21">
        <f t="shared" si="1"/>
        <v>1220.41361232238</v>
      </c>
      <c r="AE21">
        <f>'IDT-1'!F21</f>
        <v>0</v>
      </c>
      <c r="AF21" s="25"/>
      <c r="AG21">
        <f t="shared" si="2"/>
        <v>1220.41361232238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7.6729499999999993</v>
      </c>
      <c r="E22">
        <f>GT_NG!T22</f>
        <v>11.190476190476192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382.83603144103597</v>
      </c>
      <c r="P22" s="37">
        <v>19.350000000000001</v>
      </c>
      <c r="Q22" s="37">
        <v>7.74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243.05000000000004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</v>
      </c>
      <c r="AA22" s="76">
        <f>STOA!J22</f>
        <v>491.35</v>
      </c>
      <c r="AB22" s="76">
        <f>-STOA!P22</f>
        <v>0</v>
      </c>
      <c r="AC22">
        <f t="shared" si="0"/>
        <v>10.720342387226928</v>
      </c>
      <c r="AD22">
        <f t="shared" si="1"/>
        <v>1215.2991152442853</v>
      </c>
      <c r="AE22">
        <f>'IDT-1'!F22</f>
        <v>0</v>
      </c>
      <c r="AF22" s="25"/>
      <c r="AG22">
        <f t="shared" si="2"/>
        <v>1215.2991152442853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7.6729499999999993</v>
      </c>
      <c r="E23">
        <f>GT_NG!T23</f>
        <v>11.190476190476192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388.16826115570234</v>
      </c>
      <c r="P23" s="37">
        <v>19.350000000000001</v>
      </c>
      <c r="Q23" s="37">
        <v>7.74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243.05000000000004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-12</v>
      </c>
      <c r="AA23" s="76">
        <f>STOA!J23</f>
        <v>491.26</v>
      </c>
      <c r="AB23" s="76">
        <f>-STOA!P23</f>
        <v>0</v>
      </c>
      <c r="AC23">
        <f t="shared" si="0"/>
        <v>10.866031009528795</v>
      </c>
      <c r="AD23">
        <f t="shared" si="1"/>
        <v>1208.3956563366498</v>
      </c>
      <c r="AE23">
        <f>'IDT-1'!F23</f>
        <v>0</v>
      </c>
      <c r="AF23" s="25"/>
      <c r="AG23">
        <f t="shared" si="2"/>
        <v>1208.3956563366498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7.6729499999999993</v>
      </c>
      <c r="E24">
        <f>GT_NG!T24</f>
        <v>11.190476190476192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388.62128658712487</v>
      </c>
      <c r="P24" s="37">
        <v>19.350000000000001</v>
      </c>
      <c r="Q24" s="37">
        <v>7.74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243.05000000000004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-18</v>
      </c>
      <c r="AA24" s="76">
        <f>STOA!J24</f>
        <v>491.26</v>
      </c>
      <c r="AB24" s="76">
        <f>-STOA!P24</f>
        <v>0</v>
      </c>
      <c r="AC24">
        <f t="shared" si="0"/>
        <v>10.912192211777189</v>
      </c>
      <c r="AD24">
        <f t="shared" si="1"/>
        <v>1203.8025205658239</v>
      </c>
      <c r="AE24">
        <f>'IDT-1'!F24</f>
        <v>0</v>
      </c>
      <c r="AF24" s="25"/>
      <c r="AG24">
        <f t="shared" si="2"/>
        <v>1203.8025205658239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-24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7.6729499999999993</v>
      </c>
      <c r="E25">
        <f>GT_NG!T25</f>
        <v>11.190476190476192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389.20632375934099</v>
      </c>
      <c r="P25" s="37">
        <v>19.350000000000001</v>
      </c>
      <c r="Q25" s="37">
        <v>7.74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286.10000000000002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-24</v>
      </c>
      <c r="AA25" s="76">
        <f>STOA!J25</f>
        <v>491.26</v>
      </c>
      <c r="AB25" s="76">
        <f>-STOA!P25</f>
        <v>0</v>
      </c>
      <c r="AC25">
        <f t="shared" si="0"/>
        <v>11.812409460691814</v>
      </c>
      <c r="AD25">
        <f t="shared" si="1"/>
        <v>1183.5373404891252</v>
      </c>
      <c r="AE25">
        <f>'IDT-1'!F25</f>
        <v>0</v>
      </c>
      <c r="AF25" s="25"/>
      <c r="AG25">
        <f t="shared" si="2"/>
        <v>1183.5373404891252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7.6729499999999993</v>
      </c>
      <c r="E26">
        <f>GT_NG!T26</f>
        <v>11.190476190476192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403.60798105313046</v>
      </c>
      <c r="P26" s="37">
        <v>63.247128915115745</v>
      </c>
      <c r="Q26" s="37">
        <v>26.78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324.81000000000006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-261</v>
      </c>
      <c r="AA26" s="76">
        <f>STOA!J26</f>
        <v>491.26</v>
      </c>
      <c r="AB26" s="76">
        <f>-STOA!P26</f>
        <v>0</v>
      </c>
      <c r="AC26">
        <f t="shared" si="0"/>
        <v>14.417671869929315</v>
      </c>
      <c r="AD26">
        <f t="shared" si="1"/>
        <v>1177.7608642887931</v>
      </c>
      <c r="AE26">
        <f>'IDT-1'!F26</f>
        <v>0</v>
      </c>
      <c r="AF26" s="25"/>
      <c r="AG26">
        <f t="shared" si="2"/>
        <v>1177.7608642887931</v>
      </c>
      <c r="AI26" s="35">
        <f>PXIL!J26</f>
        <v>0</v>
      </c>
      <c r="AJ26" s="35">
        <f>PXIL!P26</f>
        <v>0</v>
      </c>
      <c r="AK26" s="35">
        <f>RTM_IEX!J26</f>
        <v>36.78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7.6729499999999993</v>
      </c>
      <c r="E27">
        <f>GT_NG!T27</f>
        <v>11.190476190476192</v>
      </c>
      <c r="F27">
        <f>GT_Spot!T27</f>
        <v>0</v>
      </c>
      <c r="G27">
        <f>PPCL_NG!T27</f>
        <v>29.58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403.13798105313043</v>
      </c>
      <c r="P27" s="37">
        <v>75.427129101012412</v>
      </c>
      <c r="Q27" s="37">
        <v>26.78</v>
      </c>
      <c r="R27" s="39">
        <v>6.2674355828220856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365.70000000000005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-272</v>
      </c>
      <c r="AA27" s="76">
        <f>STOA!J27</f>
        <v>491.16999999999996</v>
      </c>
      <c r="AB27" s="76">
        <f>-STOA!P27</f>
        <v>0</v>
      </c>
      <c r="AC27">
        <f t="shared" si="0"/>
        <v>14.824309273508778</v>
      </c>
      <c r="AD27">
        <f t="shared" si="1"/>
        <v>1175.5516626539322</v>
      </c>
      <c r="AE27">
        <f>'IDT-1'!F27</f>
        <v>0</v>
      </c>
      <c r="AF27" s="25"/>
      <c r="AG27">
        <f t="shared" si="2"/>
        <v>1175.5516626539322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-14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7.6729499999999993</v>
      </c>
      <c r="E28">
        <f>GT_NG!T28</f>
        <v>11.190476190476192</v>
      </c>
      <c r="F28">
        <f>GT_Spot!T28</f>
        <v>0</v>
      </c>
      <c r="G28">
        <f>PPCL_NG!T28</f>
        <v>29.58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402.90484242021904</v>
      </c>
      <c r="P28" s="37">
        <v>75.427129101012412</v>
      </c>
      <c r="Q28" s="37">
        <v>26.78</v>
      </c>
      <c r="R28" s="39">
        <v>13.422636024356709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366.55000000000007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-271</v>
      </c>
      <c r="AA28" s="76">
        <f>STOA!J28</f>
        <v>491.16999999999996</v>
      </c>
      <c r="AB28" s="76">
        <f>-STOA!P28</f>
        <v>0</v>
      </c>
      <c r="AC28">
        <f t="shared" si="0"/>
        <v>14.991177327674995</v>
      </c>
      <c r="AD28">
        <f t="shared" si="1"/>
        <v>1173.1568564083896</v>
      </c>
      <c r="AE28">
        <f>'IDT-1'!F28</f>
        <v>0</v>
      </c>
      <c r="AF28" s="25"/>
      <c r="AG28">
        <f t="shared" si="2"/>
        <v>1173.1568564083896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-26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7.6729499999999993</v>
      </c>
      <c r="E29">
        <f>GT_NG!T29</f>
        <v>11.190476190476192</v>
      </c>
      <c r="F29">
        <f>GT_Spot!T29</f>
        <v>0</v>
      </c>
      <c r="G29">
        <f>PPCL_NG!T29</f>
        <v>29.58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401.96721094626935</v>
      </c>
      <c r="P29" s="37">
        <v>75.427129101012412</v>
      </c>
      <c r="Q29" s="37">
        <v>26.78</v>
      </c>
      <c r="R29" s="39">
        <v>18.440000000000001</v>
      </c>
      <c r="S29" s="39">
        <v>0</v>
      </c>
      <c r="T29" s="38">
        <f>SUMPRODUCT(LTA!J29:AN29,LTA!J$101:AN$101,LTA!J$105:AN$105)</f>
        <v>5.4</v>
      </c>
      <c r="U29" s="38">
        <f>SUMPRODUCT(LTA!J29:AN29,LTA!J$102:AN$102,LTA!J$105:AN$105)</f>
        <v>368.10000000000008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-277</v>
      </c>
      <c r="AA29" s="76">
        <f>STOA!J29</f>
        <v>491.16999999999996</v>
      </c>
      <c r="AB29" s="76">
        <f>-STOA!P29</f>
        <v>0</v>
      </c>
      <c r="AC29">
        <f t="shared" si="0"/>
        <v>15.160209815663</v>
      </c>
      <c r="AD29">
        <f t="shared" si="1"/>
        <v>1171.0175564220951</v>
      </c>
      <c r="AE29">
        <f>'IDT-1'!F29</f>
        <v>0</v>
      </c>
      <c r="AF29" s="25"/>
      <c r="AG29">
        <f t="shared" si="2"/>
        <v>1171.0175564220951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-31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7.6729499999999993</v>
      </c>
      <c r="E30">
        <f>GT_NG!T30</f>
        <v>11.190476190476192</v>
      </c>
      <c r="F30">
        <f>GT_Spot!T30</f>
        <v>0</v>
      </c>
      <c r="G30">
        <f>PPCL_NG!T30</f>
        <v>29.58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397.44610448753872</v>
      </c>
      <c r="P30" s="37">
        <v>75.427129101012412</v>
      </c>
      <c r="Q30" s="37">
        <v>26.78</v>
      </c>
      <c r="R30" s="39">
        <v>20.89</v>
      </c>
      <c r="S30" s="39">
        <v>0</v>
      </c>
      <c r="T30" s="38">
        <f>SUMPRODUCT(LTA!J30:AN30,LTA!J$101:AN$101,LTA!J$105:AN$105)</f>
        <v>8.73</v>
      </c>
      <c r="U30" s="38">
        <f>SUMPRODUCT(LTA!J30:AN30,LTA!J$102:AN$102,LTA!J$105:AN$105)</f>
        <v>369.56000000000006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-281</v>
      </c>
      <c r="AA30" s="76">
        <f>STOA!J30</f>
        <v>491.16999999999996</v>
      </c>
      <c r="AB30" s="76">
        <f>-STOA!P30</f>
        <v>0</v>
      </c>
      <c r="AC30">
        <f t="shared" si="0"/>
        <v>15.250817783208772</v>
      </c>
      <c r="AD30">
        <f t="shared" si="1"/>
        <v>1165.6458419958185</v>
      </c>
      <c r="AE30">
        <f>'IDT-1'!F30</f>
        <v>0</v>
      </c>
      <c r="AF30" s="25"/>
      <c r="AG30">
        <f t="shared" si="2"/>
        <v>1165.6458419958185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7.6729499999999993</v>
      </c>
      <c r="E31">
        <f>GT_NG!T31</f>
        <v>11.190476190476192</v>
      </c>
      <c r="F31">
        <f>GT_Spot!T31</f>
        <v>0</v>
      </c>
      <c r="G31">
        <f>PPCL_NG!T31</f>
        <v>29.58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401.22786830163153</v>
      </c>
      <c r="P31" s="37">
        <v>48.02</v>
      </c>
      <c r="Q31" s="37">
        <v>26.78</v>
      </c>
      <c r="R31" s="39">
        <v>21.5</v>
      </c>
      <c r="S31" s="39">
        <v>0</v>
      </c>
      <c r="T31" s="38">
        <f>SUMPRODUCT(LTA!J31:AN31,LTA!J$101:AN$101,LTA!J$105:AN$105)</f>
        <v>11.22</v>
      </c>
      <c r="U31" s="38">
        <f>SUMPRODUCT(LTA!J31:AN31,LTA!J$102:AN$102,LTA!J$105:AN$105)</f>
        <v>370.99000000000007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-289</v>
      </c>
      <c r="AA31" s="76">
        <f>STOA!J31</f>
        <v>491.07</v>
      </c>
      <c r="AB31" s="76">
        <f>-STOA!P31</f>
        <v>0</v>
      </c>
      <c r="AC31">
        <f t="shared" si="0"/>
        <v>14.877797771676423</v>
      </c>
      <c r="AD31">
        <f t="shared" si="1"/>
        <v>1171.8234967204314</v>
      </c>
      <c r="AE31">
        <f>'IDT-1'!F31</f>
        <v>0</v>
      </c>
      <c r="AF31" s="25"/>
      <c r="AG31">
        <f t="shared" si="2"/>
        <v>1171.8234967204314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7.6729499999999993</v>
      </c>
      <c r="E32">
        <f>GT_NG!T32</f>
        <v>11.190476190476192</v>
      </c>
      <c r="F32">
        <f>GT_Spot!T32</f>
        <v>0</v>
      </c>
      <c r="G32">
        <f>PPCL_NG!T32</f>
        <v>29.58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386.1553905988024</v>
      </c>
      <c r="P32" s="37">
        <v>19.350000000000001</v>
      </c>
      <c r="Q32" s="37">
        <v>7.74</v>
      </c>
      <c r="R32" s="39">
        <v>21.5</v>
      </c>
      <c r="S32" s="39">
        <v>0</v>
      </c>
      <c r="T32" s="38">
        <f>SUMPRODUCT(LTA!J32:AN32,LTA!J$101:AN$101,LTA!J$105:AN$105)</f>
        <v>16.920000000000002</v>
      </c>
      <c r="U32" s="38">
        <f>SUMPRODUCT(LTA!J32:AN32,LTA!J$102:AN$102,LTA!J$105:AN$105)</f>
        <v>332.00000000000006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-43</v>
      </c>
      <c r="AA32" s="76">
        <f>STOA!J32</f>
        <v>491.07</v>
      </c>
      <c r="AB32" s="76">
        <f>-STOA!P32</f>
        <v>0</v>
      </c>
      <c r="AC32">
        <f t="shared" si="0"/>
        <v>13.30838476373264</v>
      </c>
      <c r="AD32">
        <f t="shared" si="1"/>
        <v>1167.3204320255459</v>
      </c>
      <c r="AE32">
        <f>'IDT-1'!F32</f>
        <v>0</v>
      </c>
      <c r="AF32" s="25"/>
      <c r="AG32">
        <f t="shared" si="2"/>
        <v>1167.3204320255459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-158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7.6729499999999993</v>
      </c>
      <c r="E33">
        <f>GT_NG!T33</f>
        <v>11.190476190476192</v>
      </c>
      <c r="F33">
        <f>GT_Spot!T33</f>
        <v>0</v>
      </c>
      <c r="G33">
        <f>PPCL_NG!T33</f>
        <v>29.58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375.23836988877497</v>
      </c>
      <c r="P33" s="37">
        <v>19.350000000000001</v>
      </c>
      <c r="Q33" s="37">
        <v>7.8000000000000007</v>
      </c>
      <c r="R33" s="39">
        <v>23.7</v>
      </c>
      <c r="S33" s="39">
        <v>0</v>
      </c>
      <c r="T33" s="38">
        <f>SUMPRODUCT(LTA!J33:AN33,LTA!J$101:AN$101,LTA!J$105:AN$105)</f>
        <v>19.759999999999998</v>
      </c>
      <c r="U33" s="38">
        <f>SUMPRODUCT(LTA!J33:AN33,LTA!J$102:AN$102,LTA!J$105:AN$105)</f>
        <v>301.39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-48</v>
      </c>
      <c r="AA33" s="76">
        <f>STOA!J33</f>
        <v>491.07</v>
      </c>
      <c r="AB33" s="76">
        <f>-STOA!P33</f>
        <v>0</v>
      </c>
      <c r="AC33">
        <f t="shared" si="0"/>
        <v>12.824503477545742</v>
      </c>
      <c r="AD33">
        <f t="shared" si="1"/>
        <v>1152.3772926017054</v>
      </c>
      <c r="AE33">
        <f>'IDT-1'!F33</f>
        <v>0</v>
      </c>
      <c r="AF33" s="25"/>
      <c r="AG33">
        <f t="shared" si="2"/>
        <v>1152.3772926017054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-132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7.6729499999999993</v>
      </c>
      <c r="E34">
        <f>GT_NG!T34</f>
        <v>11.190476190476192</v>
      </c>
      <c r="F34">
        <f>GT_Spot!T34</f>
        <v>0</v>
      </c>
      <c r="G34">
        <f>PPCL_NG!T34</f>
        <v>29.58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373.59702478007932</v>
      </c>
      <c r="P34" s="37">
        <v>19.350000000000001</v>
      </c>
      <c r="Q34" s="37">
        <v>7.8000000000000007</v>
      </c>
      <c r="R34" s="39">
        <v>24.199999999999996</v>
      </c>
      <c r="S34" s="39">
        <v>0</v>
      </c>
      <c r="T34" s="38">
        <f>SUMPRODUCT(LTA!J34:AN34,LTA!J$101:AN$101,LTA!J$105:AN$105)</f>
        <v>27.41</v>
      </c>
      <c r="U34" s="38">
        <f>SUMPRODUCT(LTA!J34:AN34,LTA!J$102:AN$102,LTA!J$105:AN$105)</f>
        <v>260.95000000000005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-57</v>
      </c>
      <c r="AA34" s="76">
        <f>STOA!J34</f>
        <v>491.07</v>
      </c>
      <c r="AB34" s="76">
        <f>-STOA!P34</f>
        <v>0</v>
      </c>
      <c r="AC34">
        <f t="shared" si="0"/>
        <v>12.276874289161139</v>
      </c>
      <c r="AD34">
        <f t="shared" si="1"/>
        <v>1149.9935766813944</v>
      </c>
      <c r="AE34">
        <f>'IDT-1'!F34</f>
        <v>0</v>
      </c>
      <c r="AF34" s="25"/>
      <c r="AG34">
        <f t="shared" si="2"/>
        <v>1149.9935766813944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-92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7.6729499999999993</v>
      </c>
      <c r="E35">
        <f>GT_NG!T35</f>
        <v>11.190476190476192</v>
      </c>
      <c r="F35">
        <f>GT_Spot!T35</f>
        <v>0</v>
      </c>
      <c r="G35">
        <f>PPCL_NG!T35</f>
        <v>29.58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373.41407278007938</v>
      </c>
      <c r="P35" s="37">
        <v>19.350000000000001</v>
      </c>
      <c r="Q35" s="37">
        <v>7.8000000000000007</v>
      </c>
      <c r="R35" s="39">
        <v>25.199999999999996</v>
      </c>
      <c r="S35" s="39">
        <v>0</v>
      </c>
      <c r="T35" s="38">
        <f>SUMPRODUCT(LTA!J35:AN35,LTA!J$101:AN$101,LTA!J$105:AN$105)</f>
        <v>34.35</v>
      </c>
      <c r="U35" s="38">
        <f>SUMPRODUCT(LTA!J35:AN35,LTA!J$102:AN$102,LTA!J$105:AN$105)</f>
        <v>263.56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-59</v>
      </c>
      <c r="AA35" s="76">
        <f>STOA!J35</f>
        <v>491.07</v>
      </c>
      <c r="AB35" s="76">
        <f>-STOA!P35</f>
        <v>0</v>
      </c>
      <c r="AC35">
        <f t="shared" si="0"/>
        <v>12.380899807810914</v>
      </c>
      <c r="AD35">
        <f t="shared" si="1"/>
        <v>1158.2565991627446</v>
      </c>
      <c r="AE35">
        <f>'IDT-1'!F35</f>
        <v>0</v>
      </c>
      <c r="AF35" s="25"/>
      <c r="AG35">
        <f t="shared" si="2"/>
        <v>1158.2565991627446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-92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7.6729499999999993</v>
      </c>
      <c r="E36">
        <f>GT_NG!T36</f>
        <v>11.190476190476192</v>
      </c>
      <c r="F36">
        <f>GT_Spot!T36</f>
        <v>0</v>
      </c>
      <c r="G36">
        <f>PPCL_NG!T36</f>
        <v>29.58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374.26084078007938</v>
      </c>
      <c r="P36" s="37">
        <v>19.350000000000001</v>
      </c>
      <c r="Q36" s="37">
        <v>7.8000000000000007</v>
      </c>
      <c r="R36" s="39">
        <v>25.2</v>
      </c>
      <c r="S36" s="39">
        <v>0</v>
      </c>
      <c r="T36" s="38">
        <f>SUMPRODUCT(LTA!J36:AN36,LTA!J$101:AN$101,LTA!J$105:AN$105)</f>
        <v>42.39</v>
      </c>
      <c r="U36" s="38">
        <f>SUMPRODUCT(LTA!J36:AN36,LTA!J$102:AN$102,LTA!J$105:AN$105)</f>
        <v>266.73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-59</v>
      </c>
      <c r="AA36" s="76">
        <f>STOA!J36</f>
        <v>491.07</v>
      </c>
      <c r="AB36" s="76">
        <f>-STOA!P36</f>
        <v>0</v>
      </c>
      <c r="AC36">
        <f t="shared" si="0"/>
        <v>12.507590132185582</v>
      </c>
      <c r="AD36">
        <f t="shared" si="1"/>
        <v>1167.18667683837</v>
      </c>
      <c r="AE36">
        <f>'IDT-1'!F36</f>
        <v>0</v>
      </c>
      <c r="AF36" s="25"/>
      <c r="AG36">
        <f t="shared" si="2"/>
        <v>1167.18667683837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7.6729499999999993</v>
      </c>
      <c r="E37">
        <f>GT_NG!T37</f>
        <v>11.190476190476192</v>
      </c>
      <c r="F37">
        <f>GT_Spot!T37</f>
        <v>0</v>
      </c>
      <c r="G37">
        <f>PPCL_NG!T37</f>
        <v>29.58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376.47678517230247</v>
      </c>
      <c r="P37" s="37">
        <v>19.350000000000001</v>
      </c>
      <c r="Q37" s="37">
        <v>7.8000000000000007</v>
      </c>
      <c r="R37" s="39">
        <v>25.2</v>
      </c>
      <c r="S37" s="39">
        <v>0</v>
      </c>
      <c r="T37" s="38">
        <f>SUMPRODUCT(LTA!J37:AN37,LTA!J$101:AN$101,LTA!J$105:AN$105)</f>
        <v>46.36</v>
      </c>
      <c r="U37" s="38">
        <f>SUMPRODUCT(LTA!J37:AN37,LTA!J$102:AN$102,LTA!J$105:AN$105)</f>
        <v>271.20000000000005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-64</v>
      </c>
      <c r="AA37" s="76">
        <f>STOA!J37</f>
        <v>491.07</v>
      </c>
      <c r="AB37" s="76">
        <f>-STOA!P37</f>
        <v>0</v>
      </c>
      <c r="AC37">
        <f t="shared" si="0"/>
        <v>12.605571222805146</v>
      </c>
      <c r="AD37">
        <f t="shared" si="1"/>
        <v>1176.7446401399736</v>
      </c>
      <c r="AE37">
        <f>'IDT-1'!F37</f>
        <v>0</v>
      </c>
      <c r="AF37" s="25"/>
      <c r="AG37">
        <f t="shared" si="2"/>
        <v>1176.7446401399736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7.6729499999999993</v>
      </c>
      <c r="E38">
        <f>GT_NG!T38</f>
        <v>11.190476190476192</v>
      </c>
      <c r="F38">
        <f>GT_Spot!T38</f>
        <v>0</v>
      </c>
      <c r="G38">
        <f>PPCL_NG!T38</f>
        <v>29.58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376.7497371723025</v>
      </c>
      <c r="P38" s="37">
        <v>19.350000000000001</v>
      </c>
      <c r="Q38" s="37">
        <v>7.8000000000000007</v>
      </c>
      <c r="R38" s="39">
        <v>25.2</v>
      </c>
      <c r="S38" s="39">
        <v>0</v>
      </c>
      <c r="T38" s="38">
        <f>SUMPRODUCT(LTA!J38:AN38,LTA!J$101:AN$101,LTA!J$105:AN$105)</f>
        <v>53.36</v>
      </c>
      <c r="U38" s="38">
        <f>SUMPRODUCT(LTA!J38:AN38,LTA!J$102:AN$102,LTA!J$105:AN$105)</f>
        <v>277.92000000000007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-72</v>
      </c>
      <c r="AA38" s="76">
        <f>STOA!J38</f>
        <v>491.07</v>
      </c>
      <c r="AB38" s="76">
        <f>-STOA!P38</f>
        <v>0</v>
      </c>
      <c r="AC38">
        <f t="shared" si="0"/>
        <v>12.841708227753594</v>
      </c>
      <c r="AD38">
        <f t="shared" si="1"/>
        <v>1176.5014551350253</v>
      </c>
      <c r="AE38">
        <f>'IDT-1'!F38</f>
        <v>0</v>
      </c>
      <c r="AF38" s="25"/>
      <c r="AG38">
        <f t="shared" si="2"/>
        <v>1176.5014551350253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-97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7.6729499999999993</v>
      </c>
      <c r="E39">
        <f>GT_NG!T39</f>
        <v>11.190476190476192</v>
      </c>
      <c r="F39">
        <f>GT_Spot!T39</f>
        <v>0</v>
      </c>
      <c r="G39">
        <f>PPCL_NG!T39</f>
        <v>29.58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379.84908175829321</v>
      </c>
      <c r="P39" s="37">
        <v>19.351738856937459</v>
      </c>
      <c r="Q39" s="37">
        <v>7.8000000000000007</v>
      </c>
      <c r="R39" s="39">
        <v>25.2</v>
      </c>
      <c r="S39" s="39">
        <v>0</v>
      </c>
      <c r="T39" s="38">
        <f>SUMPRODUCT(LTA!J39:AN39,LTA!J$101:AN$101,LTA!J$105:AN$105)</f>
        <v>67.23</v>
      </c>
      <c r="U39" s="38">
        <f>SUMPRODUCT(LTA!J39:AN39,LTA!J$102:AN$102,LTA!J$105:AN$105)</f>
        <v>282.71000000000004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-60</v>
      </c>
      <c r="AA39" s="76">
        <f>STOA!J39</f>
        <v>490.99</v>
      </c>
      <c r="AB39" s="76">
        <f>-STOA!P39</f>
        <v>0</v>
      </c>
      <c r="AC39">
        <f t="shared" si="0"/>
        <v>12.905233120525743</v>
      </c>
      <c r="AD39">
        <f t="shared" si="1"/>
        <v>1212.1190136851812</v>
      </c>
      <c r="AE39">
        <f>'IDT-1'!F39</f>
        <v>0</v>
      </c>
      <c r="AF39" s="25"/>
      <c r="AG39">
        <f t="shared" si="2"/>
        <v>1212.1190136851812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7.6729499999999993</v>
      </c>
      <c r="E40">
        <f>GT_NG!T40</f>
        <v>11.190476190476192</v>
      </c>
      <c r="F40">
        <f>GT_Spot!T40</f>
        <v>0</v>
      </c>
      <c r="G40">
        <f>PPCL_NG!T40</f>
        <v>29.58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381.49042686698886</v>
      </c>
      <c r="P40" s="37">
        <v>19.351738856937459</v>
      </c>
      <c r="Q40" s="37">
        <v>7.8000000000000007</v>
      </c>
      <c r="R40" s="39">
        <v>25.2</v>
      </c>
      <c r="S40" s="39">
        <v>0</v>
      </c>
      <c r="T40" s="38">
        <f>SUMPRODUCT(LTA!J40:AN40,LTA!J$101:AN$101,LTA!J$105:AN$105)</f>
        <v>75.11</v>
      </c>
      <c r="U40" s="38">
        <f>SUMPRODUCT(LTA!J40:AN40,LTA!J$102:AN$102,LTA!J$105:AN$105)</f>
        <v>284.65000000000003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-13</v>
      </c>
      <c r="AA40" s="76">
        <f>STOA!J40</f>
        <v>490.99</v>
      </c>
      <c r="AB40" s="76">
        <f>-STOA!P40</f>
        <v>0</v>
      </c>
      <c r="AC40">
        <f t="shared" si="0"/>
        <v>12.645719794993447</v>
      </c>
      <c r="AD40">
        <f t="shared" si="1"/>
        <v>1265.8398721194092</v>
      </c>
      <c r="AE40">
        <f>'IDT-1'!F40</f>
        <v>0</v>
      </c>
      <c r="AF40" s="25"/>
      <c r="AG40">
        <f t="shared" si="2"/>
        <v>1265.8398721194092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7.6729499999999993</v>
      </c>
      <c r="E41">
        <f>GT_NG!T41</f>
        <v>11.190476190476192</v>
      </c>
      <c r="F41">
        <f>GT_Spot!T41</f>
        <v>0</v>
      </c>
      <c r="G41">
        <f>PPCL_NG!T41</f>
        <v>29.58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366.15992646868506</v>
      </c>
      <c r="P41" s="37">
        <v>19.351738856937459</v>
      </c>
      <c r="Q41" s="37">
        <v>7.8000000000000007</v>
      </c>
      <c r="R41" s="39">
        <v>25.2</v>
      </c>
      <c r="S41" s="39">
        <v>0</v>
      </c>
      <c r="T41" s="38">
        <f>SUMPRODUCT(LTA!J41:AN41,LTA!J$101:AN$101,LTA!J$105:AN$105)</f>
        <v>80.98</v>
      </c>
      <c r="U41" s="38">
        <f>SUMPRODUCT(LTA!J41:AN41,LTA!J$102:AN$102,LTA!J$105:AN$105)</f>
        <v>287.18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490.99</v>
      </c>
      <c r="AB41" s="76">
        <f>-STOA!P41</f>
        <v>0</v>
      </c>
      <c r="AC41">
        <f t="shared" si="0"/>
        <v>12.155474547678352</v>
      </c>
      <c r="AD41">
        <f t="shared" si="1"/>
        <v>1310.3996169684206</v>
      </c>
      <c r="AE41">
        <f>'IDT-1'!F41</f>
        <v>0</v>
      </c>
      <c r="AF41" s="25"/>
      <c r="AG41">
        <f t="shared" si="2"/>
        <v>1310.3996169684206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-62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7.6729499999999993</v>
      </c>
      <c r="E42">
        <f>GT_NG!T42</f>
        <v>11.190476190476192</v>
      </c>
      <c r="F42">
        <f>GT_Spot!T42</f>
        <v>0</v>
      </c>
      <c r="G42">
        <f>PPCL_NG!T42</f>
        <v>29.58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367.71536757738073</v>
      </c>
      <c r="P42" s="37">
        <v>19.351738856937459</v>
      </c>
      <c r="Q42" s="37">
        <v>7.8000000000000007</v>
      </c>
      <c r="R42" s="39">
        <v>25.2</v>
      </c>
      <c r="S42" s="39">
        <v>0</v>
      </c>
      <c r="T42" s="38">
        <f>SUMPRODUCT(LTA!J42:AN42,LTA!J$101:AN$101,LTA!J$105:AN$105)</f>
        <v>87.09</v>
      </c>
      <c r="U42" s="38">
        <f>SUMPRODUCT(LTA!J42:AN42,LTA!J$102:AN$102,LTA!J$105:AN$105)</f>
        <v>290.85000000000002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490.99</v>
      </c>
      <c r="AB42" s="76">
        <f>-STOA!P42</f>
        <v>0</v>
      </c>
      <c r="AC42">
        <f t="shared" si="0"/>
        <v>11.996557521244723</v>
      </c>
      <c r="AD42">
        <f t="shared" si="1"/>
        <v>1351.8939751035498</v>
      </c>
      <c r="AE42">
        <f>'IDT-1'!F42</f>
        <v>0</v>
      </c>
      <c r="AF42" s="25"/>
      <c r="AG42">
        <f t="shared" si="2"/>
        <v>1351.8939751035498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-32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7.6729499999999993</v>
      </c>
      <c r="E43">
        <f>GT_NG!T43</f>
        <v>11.190476190476192</v>
      </c>
      <c r="F43">
        <f>GT_Spot!T43</f>
        <v>0</v>
      </c>
      <c r="G43">
        <f>PPCL_NG!T43</f>
        <v>29.58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374.78972615224563</v>
      </c>
      <c r="P43" s="37">
        <v>19.351738856937459</v>
      </c>
      <c r="Q43" s="37">
        <v>7.8000000000000007</v>
      </c>
      <c r="R43" s="39">
        <v>25.2</v>
      </c>
      <c r="S43" s="39">
        <v>0</v>
      </c>
      <c r="T43" s="38">
        <f>SUMPRODUCT(LTA!J43:AN43,LTA!J$101:AN$101,LTA!J$105:AN$105)</f>
        <v>92.7</v>
      </c>
      <c r="U43" s="38">
        <f>SUMPRODUCT(LTA!J43:AN43,LTA!J$102:AN$102,LTA!J$105:AN$105)</f>
        <v>295.28000000000003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490.99</v>
      </c>
      <c r="AB43" s="76">
        <f>-STOA!P43</f>
        <v>0</v>
      </c>
      <c r="AC43">
        <f t="shared" si="0"/>
        <v>12.047135398299808</v>
      </c>
      <c r="AD43">
        <f t="shared" si="1"/>
        <v>1379.9577558013596</v>
      </c>
      <c r="AE43">
        <f>'IDT-1'!F43</f>
        <v>0</v>
      </c>
      <c r="AF43" s="25"/>
      <c r="AG43">
        <f t="shared" si="2"/>
        <v>1379.9577558013596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-21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7.6729499999999993</v>
      </c>
      <c r="E44">
        <f>GT_NG!T44</f>
        <v>10.892857142857144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373.81058031039271</v>
      </c>
      <c r="P44" s="37">
        <v>19.351738856937459</v>
      </c>
      <c r="Q44" s="37">
        <v>7.8000000000000007</v>
      </c>
      <c r="R44" s="39">
        <v>25.2</v>
      </c>
      <c r="S44" s="39">
        <v>0</v>
      </c>
      <c r="T44" s="38">
        <f>SUMPRODUCT(LTA!J44:AN44,LTA!J$101:AN$101,LTA!J$105:AN$105)</f>
        <v>96.789999999999992</v>
      </c>
      <c r="U44" s="38">
        <f>SUMPRODUCT(LTA!J44:AN44,LTA!J$102:AN$102,LTA!J$105:AN$105)</f>
        <v>300.48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490.99</v>
      </c>
      <c r="AB44" s="76">
        <f>-STOA!P44</f>
        <v>0</v>
      </c>
      <c r="AC44">
        <f t="shared" si="0"/>
        <v>11.982507207354907</v>
      </c>
      <c r="AD44">
        <f t="shared" si="1"/>
        <v>1402.4556191028323</v>
      </c>
      <c r="AE44">
        <f>'IDT-1'!F44</f>
        <v>0</v>
      </c>
      <c r="AF44" s="25"/>
      <c r="AG44">
        <f t="shared" si="2"/>
        <v>1402.4556191028323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-6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7.6729499999999993</v>
      </c>
      <c r="E45">
        <f>GT_NG!T45</f>
        <v>10.892857142857144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362.41267398338692</v>
      </c>
      <c r="P45" s="37">
        <v>19.351738856937459</v>
      </c>
      <c r="Q45" s="37">
        <v>7.8000000000000007</v>
      </c>
      <c r="R45" s="39">
        <v>25.2</v>
      </c>
      <c r="S45" s="39">
        <v>0</v>
      </c>
      <c r="T45" s="38">
        <f>SUMPRODUCT(LTA!J45:AN45,LTA!J$101:AN$101,LTA!J$105:AN$105)</f>
        <v>101.27</v>
      </c>
      <c r="U45" s="38">
        <f>SUMPRODUCT(LTA!J45:AN45,LTA!J$102:AN$102,LTA!J$105:AN$105)</f>
        <v>307.49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490.99</v>
      </c>
      <c r="AB45" s="76">
        <f>-STOA!P45</f>
        <v>0</v>
      </c>
      <c r="AC45">
        <f t="shared" si="0"/>
        <v>12.184453847858725</v>
      </c>
      <c r="AD45">
        <f t="shared" si="1"/>
        <v>1438.3457661353227</v>
      </c>
      <c r="AE45">
        <f>'IDT-1'!F45</f>
        <v>0</v>
      </c>
      <c r="AF45" s="25"/>
      <c r="AG45">
        <f t="shared" si="2"/>
        <v>1438.3457661353227</v>
      </c>
      <c r="AI45" s="35">
        <f>PXIL!J45</f>
        <v>0</v>
      </c>
      <c r="AJ45" s="35">
        <f>PXIL!P45</f>
        <v>0</v>
      </c>
      <c r="AK45" s="35">
        <f>RTM_IEX!J45</f>
        <v>30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7.6729499999999993</v>
      </c>
      <c r="E46">
        <f>GT_NG!T46</f>
        <v>10.892857142857144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361.75613593990869</v>
      </c>
      <c r="P46" s="37">
        <v>19.351738856937459</v>
      </c>
      <c r="Q46" s="37">
        <v>7.8000000000000007</v>
      </c>
      <c r="R46" s="39">
        <v>25.2</v>
      </c>
      <c r="S46" s="39">
        <v>0</v>
      </c>
      <c r="T46" s="38">
        <f>SUMPRODUCT(LTA!J46:AN46,LTA!J$101:AN$101,LTA!J$105:AN$105)</f>
        <v>104.13</v>
      </c>
      <c r="U46" s="38">
        <f>SUMPRODUCT(LTA!J46:AN46,LTA!J$102:AN$102,LTA!J$105:AN$105)</f>
        <v>315.31000000000006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490.99</v>
      </c>
      <c r="AB46" s="76">
        <f>-STOA!P46</f>
        <v>0</v>
      </c>
      <c r="AC46">
        <f t="shared" si="0"/>
        <v>12.333750928293508</v>
      </c>
      <c r="AD46">
        <f t="shared" si="1"/>
        <v>1455.9699310114099</v>
      </c>
      <c r="AE46">
        <f>'IDT-1'!F46</f>
        <v>0</v>
      </c>
      <c r="AF46" s="25"/>
      <c r="AG46">
        <f t="shared" si="2"/>
        <v>1455.9699310114099</v>
      </c>
      <c r="AI46" s="35">
        <f>PXIL!J46</f>
        <v>0</v>
      </c>
      <c r="AJ46" s="35">
        <f>PXIL!P46</f>
        <v>0</v>
      </c>
      <c r="AK46" s="35">
        <f>RTM_IEX!J46</f>
        <v>37.75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7.6729499999999993</v>
      </c>
      <c r="E47">
        <f>GT_NG!T47</f>
        <v>10.892857142857144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352.19875451426446</v>
      </c>
      <c r="P47" s="37">
        <v>19.351738856937459</v>
      </c>
      <c r="Q47" s="37">
        <v>17.723067867036011</v>
      </c>
      <c r="R47" s="39">
        <v>25.2</v>
      </c>
      <c r="S47" s="39">
        <v>0</v>
      </c>
      <c r="T47" s="38">
        <f>SUMPRODUCT(LTA!J47:AN47,LTA!J$101:AN$101,LTA!J$105:AN$105)</f>
        <v>104.13</v>
      </c>
      <c r="U47" s="38">
        <f>SUMPRODUCT(LTA!J47:AN47,LTA!J$102:AN$102,LTA!J$105:AN$105)</f>
        <v>318.53000000000003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490.89</v>
      </c>
      <c r="AB47" s="76">
        <f>-STOA!P47</f>
        <v>0</v>
      </c>
      <c r="AC47">
        <f t="shared" si="0"/>
        <v>12.6068826944012</v>
      </c>
      <c r="AD47">
        <f t="shared" si="1"/>
        <v>1488.212485686694</v>
      </c>
      <c r="AE47">
        <f>'IDT-1'!F47</f>
        <v>0</v>
      </c>
      <c r="AF47" s="25"/>
      <c r="AG47">
        <f t="shared" si="2"/>
        <v>1488.212485686694</v>
      </c>
      <c r="AI47" s="35">
        <f>PXIL!J47</f>
        <v>0</v>
      </c>
      <c r="AJ47" s="35">
        <f>PXIL!P47</f>
        <v>0</v>
      </c>
      <c r="AK47" s="35">
        <f>RTM_IEX!J47</f>
        <v>66.78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7.6729499999999993</v>
      </c>
      <c r="E48">
        <f>GT_NG!T48</f>
        <v>10.892857142857144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352.19875451426446</v>
      </c>
      <c r="P48" s="37">
        <v>19.351738856937459</v>
      </c>
      <c r="Q48" s="37">
        <v>17.723067867036011</v>
      </c>
      <c r="R48" s="39">
        <v>25.2</v>
      </c>
      <c r="S48" s="39">
        <v>0</v>
      </c>
      <c r="T48" s="38">
        <f>SUMPRODUCT(LTA!J48:AN48,LTA!J$101:AN$101,LTA!J$105:AN$105)</f>
        <v>105.3</v>
      </c>
      <c r="U48" s="38">
        <f>SUMPRODUCT(LTA!J48:AN48,LTA!J$102:AN$102,LTA!J$105:AN$105)</f>
        <v>319.31000000000006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490.89</v>
      </c>
      <c r="AB48" s="76">
        <f>-STOA!P48</f>
        <v>0</v>
      </c>
      <c r="AC48">
        <f t="shared" si="0"/>
        <v>12.728934694401199</v>
      </c>
      <c r="AD48">
        <f t="shared" si="1"/>
        <v>1502.6204336866938</v>
      </c>
      <c r="AE48">
        <f>'IDT-1'!F48</f>
        <v>0</v>
      </c>
      <c r="AF48" s="25"/>
      <c r="AG48">
        <f t="shared" si="2"/>
        <v>1502.6204336866938</v>
      </c>
      <c r="AI48" s="35">
        <f>PXIL!J48</f>
        <v>0</v>
      </c>
      <c r="AJ48" s="35">
        <f>PXIL!P48</f>
        <v>0</v>
      </c>
      <c r="AK48" s="35">
        <f>RTM_IEX!J48</f>
        <v>79.36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7.6729499999999993</v>
      </c>
      <c r="E49">
        <f>GT_NG!T49</f>
        <v>10.595238095238097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352.19875451426446</v>
      </c>
      <c r="P49" s="37">
        <v>19.351738856937459</v>
      </c>
      <c r="Q49" s="37">
        <v>17.723067867036011</v>
      </c>
      <c r="R49" s="39">
        <v>25.2</v>
      </c>
      <c r="S49" s="39">
        <v>0</v>
      </c>
      <c r="T49" s="38">
        <f>SUMPRODUCT(LTA!J49:AN49,LTA!J$101:AN$101,LTA!J$105:AN$105)</f>
        <v>105.3</v>
      </c>
      <c r="U49" s="38">
        <f>SUMPRODUCT(LTA!J49:AN49,LTA!J$102:AN$102,LTA!J$105:AN$105)</f>
        <v>321.42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490.89</v>
      </c>
      <c r="AB49" s="76">
        <f>-STOA!P49</f>
        <v>0</v>
      </c>
      <c r="AC49">
        <f t="shared" si="0"/>
        <v>12.849830694401199</v>
      </c>
      <c r="AD49">
        <f t="shared" si="1"/>
        <v>1516.8919186390749</v>
      </c>
      <c r="AE49">
        <f>'IDT-1'!F49</f>
        <v>0</v>
      </c>
      <c r="AF49" s="25"/>
      <c r="AG49">
        <f t="shared" si="2"/>
        <v>1516.8919186390749</v>
      </c>
      <c r="AI49" s="35">
        <f>PXIL!J49</f>
        <v>0</v>
      </c>
      <c r="AJ49" s="35">
        <f>PXIL!P49</f>
        <v>0</v>
      </c>
      <c r="AK49" s="35">
        <f>RTM_IEX!J49</f>
        <v>91.94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7.6729499999999993</v>
      </c>
      <c r="E50">
        <f>GT_NG!T50</f>
        <v>10.595238095238097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350.26273178699176</v>
      </c>
      <c r="P50" s="37">
        <v>19.351738856937459</v>
      </c>
      <c r="Q50" s="37">
        <v>17.723067867036011</v>
      </c>
      <c r="R50" s="39">
        <v>25.2</v>
      </c>
      <c r="S50" s="39">
        <v>0</v>
      </c>
      <c r="T50" s="38">
        <f>SUMPRODUCT(LTA!J50:AN50,LTA!J$101:AN$101,LTA!J$105:AN$105)</f>
        <v>105.3</v>
      </c>
      <c r="U50" s="38">
        <f>SUMPRODUCT(LTA!J50:AN50,LTA!J$102:AN$102,LTA!J$105:AN$105)</f>
        <v>325.25000000000006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490.89</v>
      </c>
      <c r="AB50" s="76">
        <f>-STOA!P50</f>
        <v>0</v>
      </c>
      <c r="AC50">
        <f t="shared" si="0"/>
        <v>12.995772103492106</v>
      </c>
      <c r="AD50">
        <f t="shared" si="1"/>
        <v>1534.1199545027112</v>
      </c>
      <c r="AE50">
        <f>'IDT-1'!F50</f>
        <v>0</v>
      </c>
      <c r="AF50" s="25"/>
      <c r="AG50">
        <f t="shared" si="2"/>
        <v>1534.1199545027112</v>
      </c>
      <c r="AI50" s="35">
        <f>PXIL!J50</f>
        <v>0</v>
      </c>
      <c r="AJ50" s="35">
        <f>PXIL!P50</f>
        <v>0</v>
      </c>
      <c r="AK50" s="35">
        <f>RTM_IEX!J50</f>
        <v>107.42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7.6729499999999993</v>
      </c>
      <c r="E51">
        <f>GT_NG!T51</f>
        <v>10.595238095238097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350.26273178699176</v>
      </c>
      <c r="P51" s="37">
        <v>19.351738856937459</v>
      </c>
      <c r="Q51" s="37">
        <v>17.723067867036011</v>
      </c>
      <c r="R51" s="39">
        <v>25.2</v>
      </c>
      <c r="S51" s="39">
        <v>0</v>
      </c>
      <c r="T51" s="38">
        <f>SUMPRODUCT(LTA!J51:AN51,LTA!J$101:AN$101,LTA!J$105:AN$105)</f>
        <v>105.3</v>
      </c>
      <c r="U51" s="38">
        <f>SUMPRODUCT(LTA!J51:AN51,LTA!J$102:AN$102,LTA!J$105:AN$105)</f>
        <v>316.68000000000006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490.89</v>
      </c>
      <c r="AB51" s="76">
        <f>-STOA!P51</f>
        <v>0</v>
      </c>
      <c r="AC51">
        <f t="shared" si="0"/>
        <v>12.891276103492109</v>
      </c>
      <c r="AD51">
        <f t="shared" si="1"/>
        <v>1521.7844505027113</v>
      </c>
      <c r="AE51">
        <f>'IDT-1'!F51</f>
        <v>0</v>
      </c>
      <c r="AF51" s="25"/>
      <c r="AG51">
        <f t="shared" si="2"/>
        <v>1521.7844505027113</v>
      </c>
      <c r="AI51" s="35">
        <f>PXIL!J51</f>
        <v>0</v>
      </c>
      <c r="AJ51" s="35">
        <f>PXIL!P51</f>
        <v>0</v>
      </c>
      <c r="AK51" s="35">
        <f>RTM_IEX!J51</f>
        <v>103.55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7.6729499999999993</v>
      </c>
      <c r="E52">
        <f>GT_NG!T52</f>
        <v>11.097256857855363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350.26273178699176</v>
      </c>
      <c r="P52" s="37">
        <v>19.351738856937459</v>
      </c>
      <c r="Q52" s="37">
        <v>17.723067867036011</v>
      </c>
      <c r="R52" s="39">
        <v>25.2</v>
      </c>
      <c r="S52" s="39">
        <v>0</v>
      </c>
      <c r="T52" s="38">
        <f>SUMPRODUCT(LTA!J52:AN52,LTA!J$101:AN$101,LTA!J$105:AN$105)</f>
        <v>105.3</v>
      </c>
      <c r="U52" s="38">
        <f>SUMPRODUCT(LTA!J52:AN52,LTA!J$102:AN$102,LTA!J$105:AN$105)</f>
        <v>320.17000000000007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490.89</v>
      </c>
      <c r="AB52" s="76">
        <f>-STOA!P52</f>
        <v>0</v>
      </c>
      <c r="AC52">
        <f t="shared" si="0"/>
        <v>12.981677061098093</v>
      </c>
      <c r="AD52">
        <f t="shared" si="1"/>
        <v>1532.4560683077225</v>
      </c>
      <c r="AE52">
        <f>'IDT-1'!F52</f>
        <v>0</v>
      </c>
      <c r="AF52" s="25"/>
      <c r="AG52">
        <f t="shared" si="2"/>
        <v>1532.4560683077225</v>
      </c>
      <c r="AI52" s="35">
        <f>PXIL!J52</f>
        <v>0</v>
      </c>
      <c r="AJ52" s="35">
        <f>PXIL!P52</f>
        <v>0</v>
      </c>
      <c r="AK52" s="35">
        <f>RTM_IEX!J52</f>
        <v>110.32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7.6729499999999993</v>
      </c>
      <c r="E53">
        <f>GT_NG!T53</f>
        <v>11.097256857855363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348.46273178699175</v>
      </c>
      <c r="P53" s="37">
        <v>19.350000000000001</v>
      </c>
      <c r="Q53" s="37">
        <v>7.8000000000000007</v>
      </c>
      <c r="R53" s="39">
        <v>25.2</v>
      </c>
      <c r="S53" s="39">
        <v>0</v>
      </c>
      <c r="T53" s="38">
        <f>SUMPRODUCT(LTA!J53:AN53,LTA!J$101:AN$101,LTA!J$105:AN$105)</f>
        <v>105.3</v>
      </c>
      <c r="U53" s="38">
        <f>SUMPRODUCT(LTA!J53:AN53,LTA!J$102:AN$102,LTA!J$105:AN$105)</f>
        <v>321.94000000000005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490.89</v>
      </c>
      <c r="AB53" s="76">
        <f>-STOA!P53</f>
        <v>0</v>
      </c>
      <c r="AC53">
        <f t="shared" si="0"/>
        <v>13.190712684616715</v>
      </c>
      <c r="AD53">
        <f t="shared" si="1"/>
        <v>1557.1322259602305</v>
      </c>
      <c r="AE53">
        <f>'IDT-1'!F53</f>
        <v>0</v>
      </c>
      <c r="AF53" s="25"/>
      <c r="AG53">
        <f t="shared" si="2"/>
        <v>1557.1322259602305</v>
      </c>
      <c r="AI53" s="35">
        <f>PXIL!J53</f>
        <v>0</v>
      </c>
      <c r="AJ53" s="35">
        <f>PXIL!P53</f>
        <v>0</v>
      </c>
      <c r="AK53" s="35">
        <f>RTM_IEX!J53</f>
        <v>145.16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7.6729499999999993</v>
      </c>
      <c r="E54">
        <f>GT_NG!T54</f>
        <v>11.097256857855363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348.46273178699175</v>
      </c>
      <c r="P54" s="37">
        <v>19.350000000000001</v>
      </c>
      <c r="Q54" s="37">
        <v>7.8000000000000007</v>
      </c>
      <c r="R54" s="39">
        <v>25.2</v>
      </c>
      <c r="S54" s="39">
        <v>0</v>
      </c>
      <c r="T54" s="38">
        <f>SUMPRODUCT(LTA!J54:AN54,LTA!J$101:AN$101,LTA!J$105:AN$105)</f>
        <v>105.3</v>
      </c>
      <c r="U54" s="38">
        <f>SUMPRODUCT(LTA!J54:AN54,LTA!J$102:AN$102,LTA!J$105:AN$105)</f>
        <v>321.39000000000004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490.89</v>
      </c>
      <c r="AB54" s="76">
        <f>-STOA!P54</f>
        <v>0</v>
      </c>
      <c r="AC54">
        <f t="shared" si="0"/>
        <v>12.917880684616714</v>
      </c>
      <c r="AD54">
        <f t="shared" si="1"/>
        <v>1524.9250579602303</v>
      </c>
      <c r="AE54">
        <f>'IDT-1'!F54</f>
        <v>0</v>
      </c>
      <c r="AF54" s="25"/>
      <c r="AG54">
        <f t="shared" si="2"/>
        <v>1524.9250579602303</v>
      </c>
      <c r="AI54" s="35">
        <f>PXIL!J54</f>
        <v>0</v>
      </c>
      <c r="AJ54" s="35">
        <f>PXIL!P54</f>
        <v>0</v>
      </c>
      <c r="AK54" s="35">
        <f>RTM_IEX!J54</f>
        <v>113.23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7.6729499999999993</v>
      </c>
      <c r="E55">
        <f>GT_NG!T55</f>
        <v>11.097256857855363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387.13101666137464</v>
      </c>
      <c r="P55" s="37">
        <v>19.350000000000001</v>
      </c>
      <c r="Q55" s="37">
        <v>7.8000000000000007</v>
      </c>
      <c r="R55" s="39">
        <v>25.2</v>
      </c>
      <c r="S55" s="39">
        <v>0</v>
      </c>
      <c r="T55" s="38">
        <f>SUMPRODUCT(LTA!J55:AN55,LTA!J$101:AN$101,LTA!J$105:AN$105)</f>
        <v>105.3</v>
      </c>
      <c r="U55" s="38">
        <f>SUMPRODUCT(LTA!J55:AN55,LTA!J$102:AN$102,LTA!J$105:AN$105)</f>
        <v>363.01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490.89</v>
      </c>
      <c r="AB55" s="76">
        <f>-STOA!P55</f>
        <v>0</v>
      </c>
      <c r="AC55">
        <f t="shared" si="0"/>
        <v>12.700468381635753</v>
      </c>
      <c r="AD55">
        <f t="shared" si="1"/>
        <v>1485.2007551375941</v>
      </c>
      <c r="AE55">
        <f>'IDT-1'!F55</f>
        <v>0</v>
      </c>
      <c r="AF55" s="25"/>
      <c r="AG55">
        <f t="shared" si="2"/>
        <v>1485.2007551375941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7.6729499999999993</v>
      </c>
      <c r="E56">
        <f>GT_NG!T56</f>
        <v>10.785536159600998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387.13101666137464</v>
      </c>
      <c r="P56" s="37">
        <v>19.350000000000001</v>
      </c>
      <c r="Q56" s="37">
        <v>7.8000000000000007</v>
      </c>
      <c r="R56" s="39">
        <v>25.2</v>
      </c>
      <c r="S56" s="39">
        <v>0</v>
      </c>
      <c r="T56" s="38">
        <f>SUMPRODUCT(LTA!J56:AN56,LTA!J$101:AN$101,LTA!J$105:AN$105)</f>
        <v>105.3</v>
      </c>
      <c r="U56" s="38">
        <f>SUMPRODUCT(LTA!J56:AN56,LTA!J$102:AN$102,LTA!J$105:AN$105)</f>
        <v>398.07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490.89</v>
      </c>
      <c r="AB56" s="76">
        <f>-STOA!P56</f>
        <v>0</v>
      </c>
      <c r="AC56">
        <f t="shared" si="0"/>
        <v>13.322729079041093</v>
      </c>
      <c r="AD56">
        <f t="shared" si="1"/>
        <v>1480.3267737419346</v>
      </c>
      <c r="AE56">
        <f>'IDT-1'!F56</f>
        <v>0</v>
      </c>
      <c r="AF56" s="25"/>
      <c r="AG56">
        <f t="shared" si="2"/>
        <v>1480.3267737419346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-46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7.6729499999999993</v>
      </c>
      <c r="E57">
        <f>GT_NG!T57</f>
        <v>10.153796540603929</v>
      </c>
      <c r="F57">
        <f>GT_Spot!T57</f>
        <v>0</v>
      </c>
      <c r="G57">
        <f>PPCL_NG!T57</f>
        <v>28.611933238732345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372.87656350640901</v>
      </c>
      <c r="P57" s="37">
        <v>20.21</v>
      </c>
      <c r="Q57" s="37">
        <v>7.8000000000000007</v>
      </c>
      <c r="R57" s="39">
        <v>25.2</v>
      </c>
      <c r="S57" s="39">
        <v>0</v>
      </c>
      <c r="T57" s="38">
        <f>SUMPRODUCT(LTA!J57:AN57,LTA!J$101:AN$101,LTA!J$105:AN$105)</f>
        <v>105.3</v>
      </c>
      <c r="U57" s="38">
        <f>SUMPRODUCT(LTA!J57:AN57,LTA!J$102:AN$102,LTA!J$105:AN$105)</f>
        <v>427.83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490.89</v>
      </c>
      <c r="AB57" s="76">
        <f>-STOA!P57</f>
        <v>0</v>
      </c>
      <c r="AC57">
        <f t="shared" si="0"/>
        <v>13.42621982577049</v>
      </c>
      <c r="AD57">
        <f t="shared" si="1"/>
        <v>1498.5690234599749</v>
      </c>
      <c r="AE57">
        <f>'IDT-1'!F57</f>
        <v>0</v>
      </c>
      <c r="AF57" s="25"/>
      <c r="AG57">
        <f t="shared" si="2"/>
        <v>1498.5690234599749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-43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7.6729499999999993</v>
      </c>
      <c r="E58">
        <f>GT_NG!T58</f>
        <v>10.153796540603929</v>
      </c>
      <c r="F58">
        <f>GT_Spot!T58</f>
        <v>0</v>
      </c>
      <c r="G58">
        <f>PPCL_NG!T58</f>
        <v>28.611933238732345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370.52522654988729</v>
      </c>
      <c r="P58" s="37">
        <v>20.21</v>
      </c>
      <c r="Q58" s="37">
        <v>7.8000000000000007</v>
      </c>
      <c r="R58" s="39">
        <v>25.2</v>
      </c>
      <c r="S58" s="39">
        <v>0</v>
      </c>
      <c r="T58" s="38">
        <f>SUMPRODUCT(LTA!J58:AN58,LTA!J$101:AN$101,LTA!J$105:AN$105)</f>
        <v>105.3</v>
      </c>
      <c r="U58" s="38">
        <f>SUMPRODUCT(LTA!J58:AN58,LTA!J$102:AN$102,LTA!J$105:AN$105)</f>
        <v>429.89000000000004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490.89</v>
      </c>
      <c r="AB58" s="76">
        <f>-STOA!P58</f>
        <v>0</v>
      </c>
      <c r="AC58">
        <f t="shared" si="0"/>
        <v>13.181480813165479</v>
      </c>
      <c r="AD58">
        <f t="shared" si="1"/>
        <v>1556.0424255160581</v>
      </c>
      <c r="AE58">
        <f>'IDT-1'!F58</f>
        <v>0</v>
      </c>
      <c r="AF58" s="25"/>
      <c r="AG58">
        <f t="shared" si="2"/>
        <v>1556.0424255160581</v>
      </c>
      <c r="AI58" s="35">
        <f>PXIL!J58</f>
        <v>0</v>
      </c>
      <c r="AJ58" s="35">
        <f>PXIL!P58</f>
        <v>0</v>
      </c>
      <c r="AK58" s="35">
        <f>RTM_IEX!J58</f>
        <v>14.52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7.6729499999999993</v>
      </c>
      <c r="E59">
        <f>GT_NG!T59</f>
        <v>10.153796540603929</v>
      </c>
      <c r="F59">
        <f>GT_Spot!T59</f>
        <v>0</v>
      </c>
      <c r="G59">
        <f>PPCL_NG!T59</f>
        <v>28.611933238732345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369.31125074637163</v>
      </c>
      <c r="P59" s="37">
        <v>20.32</v>
      </c>
      <c r="Q59" s="37">
        <v>7.8000000000000007</v>
      </c>
      <c r="R59" s="39">
        <v>25.2</v>
      </c>
      <c r="S59" s="39">
        <v>0</v>
      </c>
      <c r="T59" s="38">
        <f>SUMPRODUCT(LTA!J59:AN59,LTA!J$101:AN$101,LTA!J$105:AN$105)</f>
        <v>100.3</v>
      </c>
      <c r="U59" s="38">
        <f>SUMPRODUCT(LTA!J59:AN59,LTA!J$102:AN$102,LTA!J$105:AN$105)</f>
        <v>429.22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490.99</v>
      </c>
      <c r="AB59" s="76">
        <f>-STOA!P59</f>
        <v>0</v>
      </c>
      <c r="AC59">
        <f t="shared" si="0"/>
        <v>13.312319416415946</v>
      </c>
      <c r="AD59">
        <f t="shared" si="1"/>
        <v>1571.4876111092919</v>
      </c>
      <c r="AE59">
        <f>'IDT-1'!F59</f>
        <v>9.3030000000000008</v>
      </c>
      <c r="AF59" s="25"/>
      <c r="AG59">
        <f t="shared" si="2"/>
        <v>1580.7906111092921</v>
      </c>
      <c r="AI59" s="35">
        <f>PXIL!J59</f>
        <v>0</v>
      </c>
      <c r="AJ59" s="35">
        <f>PXIL!P59</f>
        <v>0</v>
      </c>
      <c r="AK59" s="35">
        <f>RTM_IEX!J59</f>
        <v>36.770000000000003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7.6729499999999993</v>
      </c>
      <c r="E60">
        <f>GT_NG!T60</f>
        <v>10.153796540603929</v>
      </c>
      <c r="F60">
        <f>GT_Spot!T60</f>
        <v>0</v>
      </c>
      <c r="G60">
        <f>PPCL_NG!T60</f>
        <v>28.611933238732345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369.3078164825265</v>
      </c>
      <c r="P60" s="37">
        <v>20.32</v>
      </c>
      <c r="Q60" s="37">
        <v>7.8013504155124656</v>
      </c>
      <c r="R60" s="39">
        <v>25.2</v>
      </c>
      <c r="S60" s="39">
        <v>0</v>
      </c>
      <c r="T60" s="38">
        <f>SUMPRODUCT(LTA!J60:AN60,LTA!J$101:AN$101,LTA!J$105:AN$105)</f>
        <v>94.85</v>
      </c>
      <c r="U60" s="38">
        <f>SUMPRODUCT(LTA!J60:AN60,LTA!J$102:AN$102,LTA!J$105:AN$105)</f>
        <v>425.24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490.99</v>
      </c>
      <c r="AB60" s="76">
        <f>-STOA!P60</f>
        <v>0</v>
      </c>
      <c r="AC60">
        <f t="shared" si="0"/>
        <v>13.273829912089951</v>
      </c>
      <c r="AD60">
        <f t="shared" si="1"/>
        <v>1566.9440167652851</v>
      </c>
      <c r="AE60">
        <f>'IDT-1'!F60</f>
        <v>47.173000000000002</v>
      </c>
      <c r="AF60" s="25"/>
      <c r="AG60">
        <f t="shared" si="2"/>
        <v>1614.1170167652851</v>
      </c>
      <c r="AI60" s="35">
        <f>PXIL!J60</f>
        <v>0</v>
      </c>
      <c r="AJ60" s="35">
        <f>PXIL!P60</f>
        <v>0</v>
      </c>
      <c r="AK60" s="35">
        <f>RTM_IEX!J60</f>
        <v>41.62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7.6729499999999993</v>
      </c>
      <c r="E61">
        <f>GT_NG!T61</f>
        <v>10.153796540603929</v>
      </c>
      <c r="F61">
        <f>GT_Spot!T61</f>
        <v>0</v>
      </c>
      <c r="G61">
        <f>PPCL_NG!T61</f>
        <v>28.611933238732345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369.32082245508121</v>
      </c>
      <c r="P61" s="37">
        <v>20.32</v>
      </c>
      <c r="Q61" s="37">
        <v>7.8013504155124656</v>
      </c>
      <c r="R61" s="39">
        <v>25.2</v>
      </c>
      <c r="S61" s="39">
        <v>0</v>
      </c>
      <c r="T61" s="38">
        <f>SUMPRODUCT(LTA!J61:AN61,LTA!J$101:AN$101,LTA!J$105:AN$105)</f>
        <v>96.48</v>
      </c>
      <c r="U61" s="38">
        <f>SUMPRODUCT(LTA!J61:AN61,LTA!J$102:AN$102,LTA!J$105:AN$105)</f>
        <v>421.87000000000006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490.99</v>
      </c>
      <c r="AB61" s="76">
        <f>-STOA!P61</f>
        <v>0</v>
      </c>
      <c r="AC61">
        <f t="shared" si="0"/>
        <v>13.02353516225941</v>
      </c>
      <c r="AD61">
        <f t="shared" si="1"/>
        <v>1537.3973174876705</v>
      </c>
      <c r="AE61">
        <f>'IDT-1'!F61</f>
        <v>72.043000000000006</v>
      </c>
      <c r="AF61" s="25"/>
      <c r="AG61">
        <f t="shared" si="2"/>
        <v>1609.4403174876707</v>
      </c>
      <c r="AI61" s="35">
        <f>PXIL!J61</f>
        <v>0</v>
      </c>
      <c r="AJ61" s="35">
        <f>PXIL!P61</f>
        <v>0</v>
      </c>
      <c r="AK61" s="35">
        <f>RTM_IEX!J61</f>
        <v>13.55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7.6729499999999993</v>
      </c>
      <c r="E62">
        <f>GT_NG!T62</f>
        <v>10.153796540603929</v>
      </c>
      <c r="F62">
        <f>GT_Spot!T62</f>
        <v>0</v>
      </c>
      <c r="G62">
        <f>PPCL_NG!T62</f>
        <v>28.611933238732345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373.75333038011883</v>
      </c>
      <c r="P62" s="37">
        <v>20.32</v>
      </c>
      <c r="Q62" s="37">
        <v>7.8013504155124656</v>
      </c>
      <c r="R62" s="39">
        <v>25.2</v>
      </c>
      <c r="S62" s="39">
        <v>0</v>
      </c>
      <c r="T62" s="38">
        <f>SUMPRODUCT(LTA!J62:AN62,LTA!J$101:AN$101,LTA!J$105:AN$105)</f>
        <v>90.84</v>
      </c>
      <c r="U62" s="38">
        <f>SUMPRODUCT(LTA!J62:AN62,LTA!J$102:AN$102,LTA!J$105:AN$105)</f>
        <v>418.30000000000007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490.99</v>
      </c>
      <c r="AB62" s="76">
        <f>-STOA!P62</f>
        <v>0</v>
      </c>
      <c r="AC62">
        <f t="shared" si="0"/>
        <v>12.942748228829727</v>
      </c>
      <c r="AD62">
        <f t="shared" si="1"/>
        <v>1527.8606123461379</v>
      </c>
      <c r="AE62">
        <f>'IDT-1'!F62</f>
        <v>89.582999999999998</v>
      </c>
      <c r="AF62" s="25"/>
      <c r="AG62">
        <f t="shared" si="2"/>
        <v>1617.443612346138</v>
      </c>
      <c r="AI62" s="35">
        <f>PXIL!J62</f>
        <v>0</v>
      </c>
      <c r="AJ62" s="35">
        <f>PXIL!P62</f>
        <v>0</v>
      </c>
      <c r="AK62" s="35">
        <f>RTM_IEX!J62</f>
        <v>8.7100000000000009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7.6729499999999993</v>
      </c>
      <c r="E63">
        <f>GT_NG!T63</f>
        <v>10.153796540603929</v>
      </c>
      <c r="F63">
        <f>GT_Spot!T63</f>
        <v>0</v>
      </c>
      <c r="G63">
        <f>PPCL_NG!T63</f>
        <v>28.611933238732345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373.07063573863098</v>
      </c>
      <c r="P63" s="37">
        <v>20.32</v>
      </c>
      <c r="Q63" s="37">
        <v>7.8013504155124656</v>
      </c>
      <c r="R63" s="39">
        <v>25.2</v>
      </c>
      <c r="S63" s="39">
        <v>0</v>
      </c>
      <c r="T63" s="38">
        <f>SUMPRODUCT(LTA!J63:AN63,LTA!J$101:AN$101,LTA!J$105:AN$105)</f>
        <v>84.97</v>
      </c>
      <c r="U63" s="38">
        <f>SUMPRODUCT(LTA!J63:AN63,LTA!J$102:AN$102,LTA!J$105:AN$105)</f>
        <v>403.45000000000005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24.19</v>
      </c>
      <c r="Z63" s="35">
        <f>IEX!P63</f>
        <v>0</v>
      </c>
      <c r="AA63" s="76">
        <f>STOA!J63</f>
        <v>491.07</v>
      </c>
      <c r="AB63" s="76">
        <f>-STOA!P63</f>
        <v>0</v>
      </c>
      <c r="AC63">
        <f t="shared" si="0"/>
        <v>13.202621593841229</v>
      </c>
      <c r="AD63">
        <f t="shared" si="1"/>
        <v>1558.5380443396384</v>
      </c>
      <c r="AE63">
        <f>'IDT-1'!F63</f>
        <v>70</v>
      </c>
      <c r="AF63" s="25"/>
      <c r="AG63">
        <f t="shared" si="2"/>
        <v>1628.5380443396384</v>
      </c>
      <c r="AI63" s="35">
        <f>PXIL!J63</f>
        <v>0</v>
      </c>
      <c r="AJ63" s="35">
        <f>PXIL!P63</f>
        <v>0</v>
      </c>
      <c r="AK63" s="35">
        <f>RTM_IEX!J63</f>
        <v>36.78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7.6729499999999993</v>
      </c>
      <c r="E64">
        <f>GT_NG!T64</f>
        <v>10.153796540603929</v>
      </c>
      <c r="F64">
        <f>GT_Spot!T64</f>
        <v>0</v>
      </c>
      <c r="G64">
        <f>PPCL_NG!T64</f>
        <v>28.611933238732345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373.07063573863098</v>
      </c>
      <c r="P64" s="37">
        <v>20.32</v>
      </c>
      <c r="Q64" s="37">
        <v>7.8013504155124656</v>
      </c>
      <c r="R64" s="39">
        <v>25.2</v>
      </c>
      <c r="S64" s="39">
        <v>0</v>
      </c>
      <c r="T64" s="38">
        <f>SUMPRODUCT(LTA!J64:AN64,LTA!J$101:AN$101,LTA!J$105:AN$105)</f>
        <v>78.08</v>
      </c>
      <c r="U64" s="38">
        <f>SUMPRODUCT(LTA!J64:AN64,LTA!J$102:AN$102,LTA!J$105:AN$105)</f>
        <v>400.42000000000007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70.650000000000006</v>
      </c>
      <c r="Z64" s="35">
        <f>IEX!P64</f>
        <v>0</v>
      </c>
      <c r="AA64" s="76">
        <f>STOA!J64</f>
        <v>491.07</v>
      </c>
      <c r="AB64" s="76">
        <f>-STOA!P64</f>
        <v>0</v>
      </c>
      <c r="AC64">
        <f t="shared" si="0"/>
        <v>13.558361593841228</v>
      </c>
      <c r="AD64">
        <f t="shared" si="1"/>
        <v>1600.5323043396384</v>
      </c>
      <c r="AE64">
        <f>'IDT-1'!F64</f>
        <v>28</v>
      </c>
      <c r="AF64" s="25"/>
      <c r="AG64">
        <f t="shared" si="2"/>
        <v>1628.5323043396384</v>
      </c>
      <c r="AI64" s="35">
        <f>PXIL!J64</f>
        <v>0</v>
      </c>
      <c r="AJ64" s="35">
        <f>PXIL!P64</f>
        <v>0</v>
      </c>
      <c r="AK64" s="35">
        <f>RTM_IEX!J64</f>
        <v>42.59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7.6729499999999993</v>
      </c>
      <c r="E65">
        <f>GT_NG!T65</f>
        <v>10.153796540603929</v>
      </c>
      <c r="F65">
        <f>GT_Spot!T65</f>
        <v>0</v>
      </c>
      <c r="G65">
        <f>PPCL_NG!T65</f>
        <v>28.611933238732345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373.00313973863098</v>
      </c>
      <c r="P65" s="37">
        <v>20.32</v>
      </c>
      <c r="Q65" s="37">
        <v>7.8013504155124656</v>
      </c>
      <c r="R65" s="39">
        <v>25.2</v>
      </c>
      <c r="S65" s="39">
        <v>0</v>
      </c>
      <c r="T65" s="38">
        <f>SUMPRODUCT(LTA!J65:AN65,LTA!J$101:AN$101,LTA!J$105:AN$105)</f>
        <v>71.2</v>
      </c>
      <c r="U65" s="38">
        <f>SUMPRODUCT(LTA!J65:AN65,LTA!J$102:AN$102,LTA!J$105:AN$105)</f>
        <v>396.26000000000005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67.73</v>
      </c>
      <c r="Z65" s="35">
        <f>IEX!P65</f>
        <v>0</v>
      </c>
      <c r="AA65" s="76">
        <f>STOA!J65</f>
        <v>491.07</v>
      </c>
      <c r="AB65" s="76">
        <f>-STOA!P65</f>
        <v>0</v>
      </c>
      <c r="AC65">
        <f t="shared" si="0"/>
        <v>13.448510627441228</v>
      </c>
      <c r="AD65">
        <f t="shared" si="1"/>
        <v>1587.5646593060385</v>
      </c>
      <c r="AE65">
        <f>'IDT-1'!F65</f>
        <v>28.376000000000001</v>
      </c>
      <c r="AF65" s="25"/>
      <c r="AG65">
        <f t="shared" si="2"/>
        <v>1615.9406593060385</v>
      </c>
      <c r="AI65" s="35">
        <f>PXIL!J65</f>
        <v>0</v>
      </c>
      <c r="AJ65" s="35">
        <f>PXIL!P65</f>
        <v>0</v>
      </c>
      <c r="AK65" s="35">
        <f>RTM_IEX!J65</f>
        <v>43.54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10.153796540603929</v>
      </c>
      <c r="F66">
        <f>GT_Spot!T66</f>
        <v>0</v>
      </c>
      <c r="G66">
        <f>PPCL_NG!T66</f>
        <v>28.611933238732345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373.00313973863098</v>
      </c>
      <c r="P66" s="37">
        <v>20.32</v>
      </c>
      <c r="Q66" s="37">
        <v>7.8013504155124656</v>
      </c>
      <c r="R66" s="39">
        <v>25.2</v>
      </c>
      <c r="S66" s="39">
        <v>0</v>
      </c>
      <c r="T66" s="38">
        <f>SUMPRODUCT(LTA!J66:AN66,LTA!J$101:AN$101,LTA!J$105:AN$105)</f>
        <v>63.32</v>
      </c>
      <c r="U66" s="38">
        <f>SUMPRODUCT(LTA!J66:AN66,LTA!J$102:AN$102,LTA!J$105:AN$105)</f>
        <v>391.15000000000003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62.89</v>
      </c>
      <c r="Z66" s="35">
        <f>IEX!P66</f>
        <v>0</v>
      </c>
      <c r="AA66" s="76">
        <f>STOA!J66</f>
        <v>491.07</v>
      </c>
      <c r="AB66" s="76">
        <f>-STOA!P66</f>
        <v>0</v>
      </c>
      <c r="AC66">
        <f t="shared" si="0"/>
        <v>13.35577462744123</v>
      </c>
      <c r="AD66">
        <f t="shared" si="1"/>
        <v>1576.6173953060386</v>
      </c>
      <c r="AE66">
        <f>'IDT-1'!F66</f>
        <v>26.087</v>
      </c>
      <c r="AF66" s="25"/>
      <c r="AG66">
        <f t="shared" si="2"/>
        <v>1602.7043953060386</v>
      </c>
      <c r="AI66" s="35">
        <f>PXIL!J66</f>
        <v>0</v>
      </c>
      <c r="AJ66" s="35">
        <f>PXIL!P66</f>
        <v>0</v>
      </c>
      <c r="AK66" s="35">
        <f>RTM_IEX!J66</f>
        <v>50.33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10.153796540603929</v>
      </c>
      <c r="F67">
        <f>GT_Spot!T67</f>
        <v>0</v>
      </c>
      <c r="G67">
        <f>PPCL_NG!T67</f>
        <v>28.611933238732345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373.2547103322695</v>
      </c>
      <c r="P67" s="37">
        <v>20.32</v>
      </c>
      <c r="Q67" s="37">
        <v>7.8013504155124656</v>
      </c>
      <c r="R67" s="39">
        <v>25.2</v>
      </c>
      <c r="S67" s="39">
        <v>0</v>
      </c>
      <c r="T67" s="38">
        <f>SUMPRODUCT(LTA!J67:AN67,LTA!J$101:AN$101,LTA!J$105:AN$105)</f>
        <v>55.269999999999996</v>
      </c>
      <c r="U67" s="38">
        <f>SUMPRODUCT(LTA!J67:AN67,LTA!J$102:AN$102,LTA!J$105:AN$105)</f>
        <v>388.25000000000006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58.06</v>
      </c>
      <c r="Z67" s="35">
        <f>IEX!P67</f>
        <v>0</v>
      </c>
      <c r="AA67" s="76">
        <f>STOA!J67</f>
        <v>491.26</v>
      </c>
      <c r="AB67" s="76">
        <f>-STOA!P67</f>
        <v>0</v>
      </c>
      <c r="AC67">
        <f t="shared" si="0"/>
        <v>13.145619820427791</v>
      </c>
      <c r="AD67">
        <f t="shared" si="1"/>
        <v>1551.8091207066905</v>
      </c>
      <c r="AE67">
        <f>'IDT-1'!F67</f>
        <v>23.798999999999999</v>
      </c>
      <c r="AF67" s="25"/>
      <c r="AG67">
        <f t="shared" si="2"/>
        <v>1575.6081207066904</v>
      </c>
      <c r="AI67" s="35">
        <f>PXIL!J67</f>
        <v>0</v>
      </c>
      <c r="AJ67" s="35">
        <f>PXIL!P67</f>
        <v>0</v>
      </c>
      <c r="AK67" s="35">
        <f>RTM_IEX!J67</f>
        <v>40.65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10.153796540603929</v>
      </c>
      <c r="F68">
        <f>GT_Spot!T68</f>
        <v>0</v>
      </c>
      <c r="G68">
        <f>PPCL_NG!T68</f>
        <v>28.611933238732345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372.78471033226947</v>
      </c>
      <c r="P68" s="37">
        <v>20.32</v>
      </c>
      <c r="Q68" s="37">
        <v>7.74</v>
      </c>
      <c r="R68" s="39">
        <v>25.2</v>
      </c>
      <c r="S68" s="39">
        <v>0</v>
      </c>
      <c r="T68" s="38">
        <f>SUMPRODUCT(LTA!J68:AN68,LTA!J$101:AN$101,LTA!J$105:AN$105)</f>
        <v>48.44</v>
      </c>
      <c r="U68" s="38">
        <f>SUMPRODUCT(LTA!J68:AN68,LTA!J$102:AN$102,LTA!J$105:AN$105)</f>
        <v>385.44000000000005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30</v>
      </c>
      <c r="Z68" s="35">
        <f>IEX!P68</f>
        <v>0</v>
      </c>
      <c r="AA68" s="76">
        <f>STOA!J68</f>
        <v>491.26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12.783820476937487</v>
      </c>
      <c r="AD68">
        <f t="shared" ref="AD68:AD98" si="4">SUM(B68:AB68,AI68:AV68)-AC68</f>
        <v>1509.0995696346681</v>
      </c>
      <c r="AE68">
        <f>'IDT-1'!F68</f>
        <v>46.683</v>
      </c>
      <c r="AF68" s="25"/>
      <c r="AG68">
        <f t="shared" ref="AG68:AG98" si="5">SUM(AD68:AF68)</f>
        <v>1555.7825696346681</v>
      </c>
      <c r="AI68" s="35">
        <f>PXIL!J68</f>
        <v>0</v>
      </c>
      <c r="AJ68" s="35">
        <f>PXIL!P68</f>
        <v>0</v>
      </c>
      <c r="AK68" s="35">
        <f>RTM_IEX!J68</f>
        <v>35.81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10.153796540603929</v>
      </c>
      <c r="F69">
        <f>GT_Spot!T69</f>
        <v>0</v>
      </c>
      <c r="G69">
        <f>PPCL_NG!T69</f>
        <v>28.611933238732345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378.32357070521516</v>
      </c>
      <c r="P69" s="37">
        <v>20.319021336030438</v>
      </c>
      <c r="Q69" s="37">
        <v>7.74</v>
      </c>
      <c r="R69" s="39">
        <v>25.2</v>
      </c>
      <c r="S69" s="39">
        <v>0</v>
      </c>
      <c r="T69" s="38">
        <f>SUMPRODUCT(LTA!J69:AN69,LTA!J$101:AN$101,LTA!J$105:AN$105)</f>
        <v>36.56</v>
      </c>
      <c r="U69" s="38">
        <f>SUMPRODUCT(LTA!J69:AN69,LTA!J$102:AN$102,LTA!J$105:AN$105)</f>
        <v>382.75000000000006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61.93</v>
      </c>
      <c r="Z69" s="35">
        <f>IEX!P69</f>
        <v>0</v>
      </c>
      <c r="AA69" s="76">
        <f>STOA!J69</f>
        <v>491.26</v>
      </c>
      <c r="AB69" s="76">
        <f>-STOA!P69</f>
        <v>0</v>
      </c>
      <c r="AC69">
        <f t="shared" si="3"/>
        <v>13.130554683292889</v>
      </c>
      <c r="AD69">
        <f t="shared" si="4"/>
        <v>1550.030717137289</v>
      </c>
      <c r="AE69">
        <f>'IDT-1'!F69</f>
        <v>0</v>
      </c>
      <c r="AF69" s="25"/>
      <c r="AG69">
        <f t="shared" si="5"/>
        <v>1550.030717137289</v>
      </c>
      <c r="AI69" s="35">
        <f>PXIL!J69</f>
        <v>0</v>
      </c>
      <c r="AJ69" s="35">
        <f>PXIL!P69</f>
        <v>0</v>
      </c>
      <c r="AK69" s="35">
        <f>RTM_IEX!J69</f>
        <v>54.19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10.153796540603929</v>
      </c>
      <c r="F70">
        <f>GT_Spot!T70</f>
        <v>0</v>
      </c>
      <c r="G70">
        <f>PPCL_NG!T70</f>
        <v>28.611933238732345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378.89368615976059</v>
      </c>
      <c r="P70" s="37">
        <v>20.319021336030438</v>
      </c>
      <c r="Q70" s="37">
        <v>7.74</v>
      </c>
      <c r="R70" s="39">
        <v>21.709999999999997</v>
      </c>
      <c r="S70" s="39">
        <v>0</v>
      </c>
      <c r="T70" s="38">
        <f>SUMPRODUCT(LTA!J70:AN70,LTA!J$101:AN$101,LTA!J$105:AN$105)</f>
        <v>28.59</v>
      </c>
      <c r="U70" s="38">
        <f>SUMPRODUCT(LTA!J70:AN70,LTA!J$102:AN$102,LTA!J$105:AN$105)</f>
        <v>380.17000000000007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53.22</v>
      </c>
      <c r="Z70" s="35">
        <f>IEX!P70</f>
        <v>0</v>
      </c>
      <c r="AA70" s="76">
        <f>STOA!J70</f>
        <v>491.26</v>
      </c>
      <c r="AB70" s="76">
        <f>-STOA!P70</f>
        <v>0</v>
      </c>
      <c r="AC70">
        <f t="shared" si="3"/>
        <v>12.993047653111068</v>
      </c>
      <c r="AD70">
        <f t="shared" si="4"/>
        <v>1533.7983396220163</v>
      </c>
      <c r="AE70">
        <f>'IDT-1'!F70</f>
        <v>0</v>
      </c>
      <c r="AF70" s="25"/>
      <c r="AG70">
        <f t="shared" si="5"/>
        <v>1533.7983396220163</v>
      </c>
      <c r="AI70" s="35">
        <f>PXIL!J70</f>
        <v>0</v>
      </c>
      <c r="AJ70" s="35">
        <f>PXIL!P70</f>
        <v>0</v>
      </c>
      <c r="AK70" s="35">
        <f>RTM_IEX!J70</f>
        <v>60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10.575562517801197</v>
      </c>
      <c r="F71">
        <f>GT_Spot!T71</f>
        <v>0</v>
      </c>
      <c r="G71">
        <f>PPCL_NG!T71</f>
        <v>28.611933238732345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476.7880493787743</v>
      </c>
      <c r="P71" s="37">
        <v>75.427129101012412</v>
      </c>
      <c r="Q71" s="37">
        <v>26.78</v>
      </c>
      <c r="R71" s="39">
        <v>18.670000000000002</v>
      </c>
      <c r="S71" s="39">
        <v>0</v>
      </c>
      <c r="T71" s="38">
        <f>SUMPRODUCT(LTA!J71:AN71,LTA!J$101:AN$101,LTA!J$105:AN$105)</f>
        <v>20.64</v>
      </c>
      <c r="U71" s="38">
        <f>SUMPRODUCT(LTA!J71:AN71,LTA!J$102:AN$102,LTA!J$105:AN$105)</f>
        <v>377.05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491.45</v>
      </c>
      <c r="AB71" s="76">
        <f>-STOA!P71</f>
        <v>0</v>
      </c>
      <c r="AC71">
        <f t="shared" si="3"/>
        <v>13.37377124358509</v>
      </c>
      <c r="AD71">
        <f t="shared" si="4"/>
        <v>1578.7418529927352</v>
      </c>
      <c r="AE71">
        <f>'IDT-1'!F71</f>
        <v>-95.144999999999996</v>
      </c>
      <c r="AF71" s="25"/>
      <c r="AG71">
        <f t="shared" si="5"/>
        <v>1483.5968529927352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10.575562517801197</v>
      </c>
      <c r="F72">
        <f>GT_Spot!T72</f>
        <v>0</v>
      </c>
      <c r="G72">
        <f>PPCL_NG!T72</f>
        <v>28.611933238732345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565.77123337877447</v>
      </c>
      <c r="P72" s="37">
        <v>75.427129101012412</v>
      </c>
      <c r="Q72" s="37">
        <v>26.78</v>
      </c>
      <c r="R72" s="39">
        <v>13.14</v>
      </c>
      <c r="S72" s="39">
        <v>0</v>
      </c>
      <c r="T72" s="38">
        <f>SUMPRODUCT(LTA!J72:AN72,LTA!J$101:AN$101,LTA!J$105:AN$105)</f>
        <v>17.79</v>
      </c>
      <c r="U72" s="38">
        <f>SUMPRODUCT(LTA!J72:AN72,LTA!J$102:AN$102,LTA!J$105:AN$105)</f>
        <v>374.48999999999995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491.45</v>
      </c>
      <c r="AB72" s="76">
        <f>-STOA!P72</f>
        <v>0</v>
      </c>
      <c r="AC72">
        <f t="shared" si="3"/>
        <v>14.622315029927323</v>
      </c>
      <c r="AD72">
        <f t="shared" si="4"/>
        <v>1585.5364932063931</v>
      </c>
      <c r="AE72">
        <f>'IDT-1'!F72</f>
        <v>-102.065</v>
      </c>
      <c r="AF72" s="25"/>
      <c r="AG72">
        <f t="shared" si="5"/>
        <v>1483.471493206393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-70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7.6729499999999993</v>
      </c>
      <c r="E73">
        <f>GT_NG!T73</f>
        <v>10.575562517801197</v>
      </c>
      <c r="F73">
        <f>GT_Spot!T73</f>
        <v>0</v>
      </c>
      <c r="G73">
        <f>PPCL_NG!T73</f>
        <v>28.611933238732345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572.31954875778808</v>
      </c>
      <c r="P73" s="37">
        <v>75.427129101012412</v>
      </c>
      <c r="Q73" s="37">
        <v>24.94</v>
      </c>
      <c r="R73" s="39">
        <v>9.3000000000000007</v>
      </c>
      <c r="S73" s="39">
        <v>0</v>
      </c>
      <c r="T73" s="38">
        <f>SUMPRODUCT(LTA!J73:AN73,LTA!J$101:AN$101,LTA!J$105:AN$105)</f>
        <v>11.89</v>
      </c>
      <c r="U73" s="38">
        <f>SUMPRODUCT(LTA!J73:AN73,LTA!J$102:AN$102,LTA!J$105:AN$105)</f>
        <v>373.15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491.45</v>
      </c>
      <c r="AB73" s="76">
        <f>-STOA!P73</f>
        <v>0</v>
      </c>
      <c r="AC73">
        <f t="shared" si="3"/>
        <v>14.568792879111038</v>
      </c>
      <c r="AD73">
        <f t="shared" si="4"/>
        <v>1579.2183307362229</v>
      </c>
      <c r="AE73">
        <f>'IDT-1'!F73</f>
        <v>-112.444</v>
      </c>
      <c r="AF73" s="25"/>
      <c r="AG73">
        <f t="shared" si="5"/>
        <v>1466.774330736223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7.6729499999999993</v>
      </c>
      <c r="E74">
        <f>GT_NG!T74</f>
        <v>10.575562517801197</v>
      </c>
      <c r="F74">
        <f>GT_Spot!T74</f>
        <v>0</v>
      </c>
      <c r="G74">
        <f>PPCL_NG!T74</f>
        <v>28.611933238732345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597.23919133863217</v>
      </c>
      <c r="P74" s="37">
        <v>75.427129101012412</v>
      </c>
      <c r="Q74" s="37">
        <v>24.94</v>
      </c>
      <c r="R74" s="39">
        <v>5.05</v>
      </c>
      <c r="S74" s="39">
        <v>0</v>
      </c>
      <c r="T74" s="38">
        <f>SUMPRODUCT(LTA!J74:AN74,LTA!J$101:AN$101,LTA!J$105:AN$105)</f>
        <v>10.08</v>
      </c>
      <c r="U74" s="38">
        <f>SUMPRODUCT(LTA!J74:AN74,LTA!J$102:AN$102,LTA!J$105:AN$105)</f>
        <v>372.5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-111</v>
      </c>
      <c r="AA74" s="76">
        <f>STOA!J74</f>
        <v>491.45</v>
      </c>
      <c r="AB74" s="76">
        <f>-STOA!P74</f>
        <v>0</v>
      </c>
      <c r="AC74">
        <f t="shared" si="3"/>
        <v>15.150383343510583</v>
      </c>
      <c r="AD74">
        <f t="shared" si="4"/>
        <v>1565.5263828526677</v>
      </c>
      <c r="AE74">
        <f>'IDT-1'!F74</f>
        <v>-114.751</v>
      </c>
      <c r="AF74" s="25"/>
      <c r="AG74">
        <f t="shared" si="5"/>
        <v>1450.7753828526677</v>
      </c>
      <c r="AI74" s="35">
        <f>PXIL!J74</f>
        <v>0</v>
      </c>
      <c r="AJ74" s="35">
        <f>PXIL!P74</f>
        <v>0</v>
      </c>
      <c r="AK74" s="35">
        <f>RTM_IEX!J74</f>
        <v>9.68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7.6729499999999993</v>
      </c>
      <c r="E75">
        <f>GT_NG!T75</f>
        <v>10.575562517801197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53.95371294201707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618.15535202740614</v>
      </c>
      <c r="P75" s="37">
        <v>64.179999999999993</v>
      </c>
      <c r="Q75" s="37">
        <v>24.94</v>
      </c>
      <c r="R75" s="39">
        <v>0</v>
      </c>
      <c r="S75" s="39">
        <v>0</v>
      </c>
      <c r="T75" s="38">
        <f>SUMPRODUCT(LTA!J75:AN75,LTA!J$101:AN$101,LTA!J$105:AN$105)</f>
        <v>8.59</v>
      </c>
      <c r="U75" s="38">
        <f>SUMPRODUCT(LTA!J75:AN75,LTA!J$102:AN$102,LTA!J$105:AN$105)</f>
        <v>368.72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-57</v>
      </c>
      <c r="AA75" s="76">
        <f>STOA!J75</f>
        <v>491.90999999999997</v>
      </c>
      <c r="AB75" s="76">
        <f>-STOA!P75</f>
        <v>0</v>
      </c>
      <c r="AC75">
        <f t="shared" si="3"/>
        <v>14.575515641211362</v>
      </c>
      <c r="AD75">
        <f t="shared" si="4"/>
        <v>1606.1220618460131</v>
      </c>
      <c r="AE75">
        <f>'IDT-1'!F75</f>
        <v>-170.685</v>
      </c>
      <c r="AF75" s="25"/>
      <c r="AG75">
        <f t="shared" si="5"/>
        <v>1435.4370618460132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7.6729499999999993</v>
      </c>
      <c r="E76">
        <f>GT_NG!T76</f>
        <v>10.575562517801197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53.95371294201707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650.81060973081662</v>
      </c>
      <c r="P76" s="37">
        <v>64.179999999999993</v>
      </c>
      <c r="Q76" s="37">
        <v>24.94</v>
      </c>
      <c r="R76" s="39">
        <v>0</v>
      </c>
      <c r="S76" s="39">
        <v>0</v>
      </c>
      <c r="T76" s="38">
        <f>SUMPRODUCT(LTA!J76:AN76,LTA!J$101:AN$101,LTA!J$105:AN$105)</f>
        <v>4.13</v>
      </c>
      <c r="U76" s="38">
        <f>SUMPRODUCT(LTA!J76:AN76,LTA!J$102:AN$102,LTA!J$105:AN$105)</f>
        <v>368.65000000000003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-74</v>
      </c>
      <c r="AA76" s="76">
        <f>STOA!J76</f>
        <v>491.90999999999997</v>
      </c>
      <c r="AB76" s="76">
        <f>-STOA!P76</f>
        <v>0</v>
      </c>
      <c r="AC76">
        <f t="shared" si="3"/>
        <v>15.040489064492016</v>
      </c>
      <c r="AD76">
        <f t="shared" si="4"/>
        <v>1606.782346126143</v>
      </c>
      <c r="AE76">
        <f>'IDT-1'!F76</f>
        <v>-168.37799999999999</v>
      </c>
      <c r="AF76" s="25"/>
      <c r="AG76">
        <f t="shared" si="5"/>
        <v>1438.4043461261431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7.6729499999999993</v>
      </c>
      <c r="E77">
        <f>GT_NG!T77</f>
        <v>10.575562517801197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53.95371294201707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676.81339902355489</v>
      </c>
      <c r="P77" s="37">
        <v>64.179999999999993</v>
      </c>
      <c r="Q77" s="37">
        <v>24.94</v>
      </c>
      <c r="R77" s="39">
        <v>0</v>
      </c>
      <c r="S77" s="39">
        <v>0</v>
      </c>
      <c r="T77" s="38">
        <f>SUMPRODUCT(LTA!J77:AN77,LTA!J$101:AN$101,LTA!J$105:AN$105)</f>
        <v>1.5699999999999998</v>
      </c>
      <c r="U77" s="38">
        <f>SUMPRODUCT(LTA!J77:AN77,LTA!J$102:AN$102,LTA!J$105:AN$105)</f>
        <v>369.15000000000003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-85</v>
      </c>
      <c r="AA77" s="76">
        <f>STOA!J77</f>
        <v>491.90999999999997</v>
      </c>
      <c r="AB77" s="76">
        <f>-STOA!P77</f>
        <v>0</v>
      </c>
      <c r="AC77">
        <f t="shared" si="3"/>
        <v>15.534587652275906</v>
      </c>
      <c r="AD77">
        <f t="shared" si="4"/>
        <v>1663.1010368310974</v>
      </c>
      <c r="AE77">
        <f>'IDT-1'!F77</f>
        <v>-167.80099999999999</v>
      </c>
      <c r="AF77" s="25"/>
      <c r="AG77">
        <f t="shared" si="5"/>
        <v>1495.3000368310975</v>
      </c>
      <c r="AI77" s="35">
        <f>PXIL!J77</f>
        <v>0</v>
      </c>
      <c r="AJ77" s="35">
        <f>PXIL!P77</f>
        <v>0</v>
      </c>
      <c r="AK77" s="35">
        <f>RTM_IEX!J77</f>
        <v>33.869999999999997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7.6729499999999993</v>
      </c>
      <c r="E78">
        <f>GT_NG!T78</f>
        <v>10.575562517801197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53.95371294201707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678.1111351757288</v>
      </c>
      <c r="P78" s="37">
        <v>64.179999999999993</v>
      </c>
      <c r="Q78" s="37">
        <v>24.94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369.48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-57</v>
      </c>
      <c r="AA78" s="76">
        <f>STOA!J78</f>
        <v>491.90999999999997</v>
      </c>
      <c r="AB78" s="76">
        <f>-STOA!P78</f>
        <v>0</v>
      </c>
      <c r="AC78">
        <f t="shared" si="3"/>
        <v>15.299644219657273</v>
      </c>
      <c r="AD78">
        <f t="shared" si="4"/>
        <v>1691.6037164158897</v>
      </c>
      <c r="AE78">
        <f>'IDT-1'!F78</f>
        <v>-184.524</v>
      </c>
      <c r="AF78" s="25"/>
      <c r="AG78">
        <f t="shared" si="5"/>
        <v>1507.0797164158898</v>
      </c>
      <c r="AI78" s="35">
        <f>PXIL!J78</f>
        <v>0</v>
      </c>
      <c r="AJ78" s="35">
        <f>PXIL!P78</f>
        <v>0</v>
      </c>
      <c r="AK78" s="35">
        <f>RTM_IEX!J78</f>
        <v>33.869999999999997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7.6729499999999993</v>
      </c>
      <c r="E79">
        <f>GT_NG!T79</f>
        <v>10.575562517801197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69.607051048506676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742.08038244393947</v>
      </c>
      <c r="P79" s="37">
        <v>64.179999999999993</v>
      </c>
      <c r="Q79" s="37">
        <v>24.94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386.84999999999997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492</v>
      </c>
      <c r="AB79" s="76">
        <f>-STOA!P79</f>
        <v>0</v>
      </c>
      <c r="AC79">
        <f t="shared" si="3"/>
        <v>15.854279409979421</v>
      </c>
      <c r="AD79">
        <f t="shared" si="4"/>
        <v>1751.0516666002679</v>
      </c>
      <c r="AE79">
        <f>'IDT-1'!F79</f>
        <v>-225.90299999999999</v>
      </c>
      <c r="AF79" s="25"/>
      <c r="AG79">
        <f t="shared" si="5"/>
        <v>1525.1486666002679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-60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7.6729499999999993</v>
      </c>
      <c r="E80">
        <f>GT_NG!T80</f>
        <v>10.575562517801197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69.607051048506676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742.12640473417366</v>
      </c>
      <c r="P80" s="37">
        <v>64.179999999999993</v>
      </c>
      <c r="Q80" s="37">
        <v>24.94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418.92999999999995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492</v>
      </c>
      <c r="AB80" s="76">
        <f>-STOA!P80</f>
        <v>0</v>
      </c>
      <c r="AC80">
        <f t="shared" si="3"/>
        <v>16.378272728964056</v>
      </c>
      <c r="AD80">
        <f t="shared" si="4"/>
        <v>1752.6536955715173</v>
      </c>
      <c r="AE80">
        <f>'IDT-1'!F80</f>
        <v>-218.97800000000001</v>
      </c>
      <c r="AF80" s="25"/>
      <c r="AG80">
        <f t="shared" si="5"/>
        <v>1533.6756955715173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-90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7.6729499999999993</v>
      </c>
      <c r="E81">
        <f>GT_NG!T81</f>
        <v>10.575562517801197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69.60688476169166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730.39322757437412</v>
      </c>
      <c r="P81" s="37">
        <v>64.179999999999993</v>
      </c>
      <c r="Q81" s="37">
        <v>24.94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416.92999999999995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492</v>
      </c>
      <c r="AB81" s="76">
        <f>-STOA!P81</f>
        <v>0</v>
      </c>
      <c r="AC81">
        <f t="shared" si="3"/>
        <v>15.966422123641379</v>
      </c>
      <c r="AD81">
        <f t="shared" si="4"/>
        <v>1774.3322027302254</v>
      </c>
      <c r="AE81">
        <f>'IDT-1'!F81</f>
        <v>-219.83</v>
      </c>
      <c r="AF81" s="25"/>
      <c r="AG81">
        <f t="shared" si="5"/>
        <v>1554.5022027302255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7.6729499999999993</v>
      </c>
      <c r="E82">
        <f>GT_NG!T82</f>
        <v>10.575562517801197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69.60688476169166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719.06940951604474</v>
      </c>
      <c r="P82" s="37">
        <v>64.179999999999993</v>
      </c>
      <c r="Q82" s="37">
        <v>24.94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417.09999999999997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492</v>
      </c>
      <c r="AB82" s="76">
        <f>-STOA!P82</f>
        <v>0</v>
      </c>
      <c r="AC82">
        <f t="shared" si="3"/>
        <v>15.830374263326966</v>
      </c>
      <c r="AD82">
        <f t="shared" si="4"/>
        <v>1768.3144325322105</v>
      </c>
      <c r="AE82">
        <f>'IDT-1'!F82</f>
        <v>-215.11199999999999</v>
      </c>
      <c r="AF82" s="25"/>
      <c r="AG82">
        <f t="shared" si="5"/>
        <v>1553.2024325322104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7.6729499999999993</v>
      </c>
      <c r="E83">
        <f>GT_NG!T83</f>
        <v>10.87262888066078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69.60688476169166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718.78083548913844</v>
      </c>
      <c r="P83" s="37">
        <v>64.179999999999993</v>
      </c>
      <c r="Q83" s="37">
        <v>24.94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417.20999999999992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491.90999999999997</v>
      </c>
      <c r="AB83" s="76">
        <f>-STOA!P83</f>
        <v>0</v>
      </c>
      <c r="AC83">
        <f t="shared" si="3"/>
        <v>15.703546233075638</v>
      </c>
      <c r="AD83">
        <f t="shared" si="4"/>
        <v>1783.469752898415</v>
      </c>
      <c r="AE83">
        <f>'IDT-1'!F83</f>
        <v>-227.80199999999999</v>
      </c>
      <c r="AF83" s="25"/>
      <c r="AG83">
        <f t="shared" si="5"/>
        <v>1555.6677528984151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7.6729499999999993</v>
      </c>
      <c r="E84">
        <f>GT_NG!T84</f>
        <v>10.87262888066078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69.60688476169166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718.78083548913844</v>
      </c>
      <c r="P84" s="37">
        <v>64.179999999999993</v>
      </c>
      <c r="Q84" s="37">
        <v>24.94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417.37999999999994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491.90999999999997</v>
      </c>
      <c r="AB84" s="76">
        <f>-STOA!P84</f>
        <v>0</v>
      </c>
      <c r="AC84">
        <f t="shared" si="3"/>
        <v>15.671089602176083</v>
      </c>
      <c r="AD84">
        <f t="shared" si="4"/>
        <v>1787.6722095293146</v>
      </c>
      <c r="AE84">
        <f>'IDT-1'!F84</f>
        <v>-236.02799999999999</v>
      </c>
      <c r="AF84" s="25"/>
      <c r="AG84">
        <f t="shared" si="5"/>
        <v>1551.6442095293146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-31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7.6729499999999993</v>
      </c>
      <c r="E85">
        <f>GT_NG!T85</f>
        <v>10.87262888066078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58.45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696.84189937639462</v>
      </c>
      <c r="P85" s="37">
        <v>64.179999999999993</v>
      </c>
      <c r="Q85" s="37">
        <v>24.94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415.00999999999993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491.90999999999997</v>
      </c>
      <c r="AB85" s="76">
        <f>-STOA!P85</f>
        <v>0</v>
      </c>
      <c r="AC85">
        <f t="shared" si="3"/>
        <v>15.305407445031712</v>
      </c>
      <c r="AD85">
        <f t="shared" si="4"/>
        <v>1760.5720708120236</v>
      </c>
      <c r="AE85">
        <f>'IDT-1'!F85</f>
        <v>-219.833</v>
      </c>
      <c r="AF85" s="25"/>
      <c r="AG85">
        <f t="shared" si="5"/>
        <v>1540.7390708120236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-23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7.6729499999999993</v>
      </c>
      <c r="E86">
        <f>GT_NG!T86</f>
        <v>10.87262888066078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58.45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691.6776109142105</v>
      </c>
      <c r="P86" s="37">
        <v>64.179999999999993</v>
      </c>
      <c r="Q86" s="37">
        <v>24.94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415.00999999999993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491.90999999999997</v>
      </c>
      <c r="AB86" s="76">
        <f>-STOA!P86</f>
        <v>0</v>
      </c>
      <c r="AC86">
        <f t="shared" si="3"/>
        <v>15.134960056076029</v>
      </c>
      <c r="AD86">
        <f t="shared" si="4"/>
        <v>1770.578229738795</v>
      </c>
      <c r="AE86">
        <f>'IDT-1'!F86</f>
        <v>-226.607</v>
      </c>
      <c r="AF86" s="25"/>
      <c r="AG86">
        <f t="shared" si="5"/>
        <v>1543.971229738795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-8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7.6729499999999993</v>
      </c>
      <c r="E87">
        <f>GT_NG!T87</f>
        <v>10.87262888066078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58.45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692.98761906638435</v>
      </c>
      <c r="P87" s="37">
        <v>64.179999999999993</v>
      </c>
      <c r="Q87" s="37">
        <v>24.94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415.19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491.90999999999997</v>
      </c>
      <c r="AB87" s="76">
        <f>-STOA!P87</f>
        <v>0</v>
      </c>
      <c r="AC87">
        <f t="shared" si="3"/>
        <v>15.421745171750739</v>
      </c>
      <c r="AD87">
        <f t="shared" si="4"/>
        <v>1740.1614527752943</v>
      </c>
      <c r="AE87">
        <f>'IDT-1'!F87</f>
        <v>-221.68899999999999</v>
      </c>
      <c r="AF87" s="25"/>
      <c r="AG87">
        <f t="shared" si="5"/>
        <v>1518.4724527752942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-40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7.6729499999999993</v>
      </c>
      <c r="E88">
        <f>GT_NG!T88</f>
        <v>10.87262888066078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689.88870277168417</v>
      </c>
      <c r="P88" s="37">
        <v>64.179999999999993</v>
      </c>
      <c r="Q88" s="37">
        <v>24.94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415.19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491.90999999999997</v>
      </c>
      <c r="AB88" s="76">
        <f>-STOA!P88</f>
        <v>0</v>
      </c>
      <c r="AC88">
        <f t="shared" si="3"/>
        <v>15.39571427487526</v>
      </c>
      <c r="AD88">
        <f t="shared" si="4"/>
        <v>1737.0885673774699</v>
      </c>
      <c r="AE88">
        <f>'IDT-1'!F88</f>
        <v>-194.87</v>
      </c>
      <c r="AF88" s="25"/>
      <c r="AG88">
        <f t="shared" si="5"/>
        <v>1542.2185673774698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7.6729499999999993</v>
      </c>
      <c r="E89">
        <f>GT_NG!T89</f>
        <v>10.87262888066078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690.87386091399742</v>
      </c>
      <c r="P89" s="37">
        <v>64.179999999999993</v>
      </c>
      <c r="Q89" s="37">
        <v>24.94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415.19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491.90999999999997</v>
      </c>
      <c r="AB89" s="76">
        <f>-STOA!P89</f>
        <v>0</v>
      </c>
      <c r="AC89">
        <f t="shared" si="3"/>
        <v>15.446345391895136</v>
      </c>
      <c r="AD89">
        <f t="shared" si="4"/>
        <v>1733.023094402763</v>
      </c>
      <c r="AE89">
        <f>'IDT-1'!F89</f>
        <v>-172.23599999999999</v>
      </c>
      <c r="AF89" s="25"/>
      <c r="AG89">
        <f t="shared" si="5"/>
        <v>1560.7870944027632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7.6729499999999993</v>
      </c>
      <c r="E90">
        <f>GT_NG!T90</f>
        <v>10.87262888066078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694.37544981755752</v>
      </c>
      <c r="P90" s="37">
        <v>64.179999999999993</v>
      </c>
      <c r="Q90" s="37">
        <v>24.94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414.84999999999997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491.90999999999997</v>
      </c>
      <c r="AB90" s="76">
        <f>-STOA!P90</f>
        <v>0</v>
      </c>
      <c r="AC90">
        <f t="shared" si="3"/>
        <v>15.472902738685042</v>
      </c>
      <c r="AD90">
        <f t="shared" si="4"/>
        <v>1736.1581259595334</v>
      </c>
      <c r="AE90">
        <f>'IDT-1'!F90</f>
        <v>-152.61000000000001</v>
      </c>
      <c r="AF90" s="25"/>
      <c r="AG90">
        <f t="shared" si="5"/>
        <v>1583.5481259595335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7.6729499999999993</v>
      </c>
      <c r="E91">
        <f>GT_NG!T91</f>
        <v>10.87262888066078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52.39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726.38763129761503</v>
      </c>
      <c r="P91" s="37">
        <v>64.179999999999993</v>
      </c>
      <c r="Q91" s="37">
        <v>24.94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414.18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491.82</v>
      </c>
      <c r="AB91" s="76">
        <f>-STOA!P91</f>
        <v>0</v>
      </c>
      <c r="AC91">
        <f t="shared" si="3"/>
        <v>15.726872851741968</v>
      </c>
      <c r="AD91">
        <f t="shared" si="4"/>
        <v>1756.0963373265338</v>
      </c>
      <c r="AE91">
        <f>'IDT-1'!F91</f>
        <v>-167.047</v>
      </c>
      <c r="AF91" s="25"/>
      <c r="AG91">
        <f t="shared" si="5"/>
        <v>1589.0493373265338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7.6729499999999993</v>
      </c>
      <c r="E92">
        <f>GT_NG!T92</f>
        <v>10.87262888066078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52.39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726.85734795403482</v>
      </c>
      <c r="P92" s="37">
        <v>64.179999999999993</v>
      </c>
      <c r="Q92" s="37">
        <v>24.94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414.18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491.82</v>
      </c>
      <c r="AB92" s="76">
        <f>-STOA!P92</f>
        <v>0</v>
      </c>
      <c r="AC92">
        <f t="shared" si="3"/>
        <v>15.730818471655894</v>
      </c>
      <c r="AD92">
        <f t="shared" si="4"/>
        <v>1756.5621083630394</v>
      </c>
      <c r="AE92">
        <f>'IDT-1'!F92</f>
        <v>-149.96700000000001</v>
      </c>
      <c r="AF92" s="25"/>
      <c r="AG92">
        <f t="shared" si="5"/>
        <v>1606.5951083630393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-50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7.6729499999999993</v>
      </c>
      <c r="E93">
        <f>GT_NG!T93</f>
        <v>10.87262888066078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52.39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716.42588956859015</v>
      </c>
      <c r="P93" s="37">
        <v>64.179999999999993</v>
      </c>
      <c r="Q93" s="37">
        <v>24.94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414.01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491.82</v>
      </c>
      <c r="AB93" s="76">
        <f>-STOA!P93</f>
        <v>0</v>
      </c>
      <c r="AC93">
        <f t="shared" si="3"/>
        <v>15.768833587091498</v>
      </c>
      <c r="AD93">
        <f t="shared" si="4"/>
        <v>1730.9226348621596</v>
      </c>
      <c r="AE93">
        <f>'IDT-1'!F93</f>
        <v>-126.44199999999999</v>
      </c>
      <c r="AF93" s="25"/>
      <c r="AG93">
        <f t="shared" si="5"/>
        <v>1604.4806348621596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7.6729499999999993</v>
      </c>
      <c r="E94">
        <f>GT_NG!T94</f>
        <v>10.87262888066078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52.39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713.69571434280351</v>
      </c>
      <c r="P94" s="37">
        <v>64.179999999999993</v>
      </c>
      <c r="Q94" s="37">
        <v>24.94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413.84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491.82</v>
      </c>
      <c r="AB94" s="76">
        <f>-STOA!P94</f>
        <v>0</v>
      </c>
      <c r="AC94">
        <f t="shared" si="3"/>
        <v>15.702116326570442</v>
      </c>
      <c r="AD94">
        <f t="shared" si="4"/>
        <v>1733.0891768968938</v>
      </c>
      <c r="AE94">
        <f>'IDT-1'!F94</f>
        <v>-116.182</v>
      </c>
      <c r="AF94" s="25"/>
      <c r="AG94">
        <f t="shared" si="5"/>
        <v>1616.9071768968938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-60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7.6729499999999993</v>
      </c>
      <c r="E95">
        <f>GT_NG!T95</f>
        <v>10.87262888066078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49.997845291962939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687.6770644972695</v>
      </c>
      <c r="P95" s="37">
        <v>64.179999999999993</v>
      </c>
      <c r="Q95" s="37">
        <v>24.94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413.17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491.64</v>
      </c>
      <c r="AB95" s="76">
        <f>-STOA!P95</f>
        <v>0</v>
      </c>
      <c r="AC95">
        <f t="shared" si="3"/>
        <v>15.422440937420891</v>
      </c>
      <c r="AD95">
        <f t="shared" si="4"/>
        <v>1708.1080477324724</v>
      </c>
      <c r="AE95">
        <f>'IDT-1'!F95</f>
        <v>-97.614000000000004</v>
      </c>
      <c r="AF95" s="25"/>
      <c r="AG95">
        <f t="shared" si="5"/>
        <v>1610.4940477324724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-56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7.6729499999999993</v>
      </c>
      <c r="E96">
        <f>GT_NG!T96</f>
        <v>10.87262888066078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49.997845291962939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669.9175378305639</v>
      </c>
      <c r="P96" s="37">
        <v>64.179999999999993</v>
      </c>
      <c r="Q96" s="37">
        <v>24.94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413.17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491.64</v>
      </c>
      <c r="AB96" s="76">
        <f>-STOA!P96</f>
        <v>0</v>
      </c>
      <c r="AC96">
        <f t="shared" si="3"/>
        <v>15.13772238982234</v>
      </c>
      <c r="AD96">
        <f t="shared" si="4"/>
        <v>1706.6332396133655</v>
      </c>
      <c r="AE96">
        <f>'IDT-1'!F96</f>
        <v>-94.04</v>
      </c>
      <c r="AF96" s="25"/>
      <c r="AG96">
        <f t="shared" si="5"/>
        <v>1612.5932396133655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7.6729499999999993</v>
      </c>
      <c r="E97">
        <f>GT_NG!T97</f>
        <v>10.87262888066078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49.997845291962939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669.27855276625269</v>
      </c>
      <c r="P97" s="37">
        <v>64.179999999999993</v>
      </c>
      <c r="Q97" s="37">
        <v>24.94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413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491.64</v>
      </c>
      <c r="AB97" s="76">
        <f>-STOA!P97</f>
        <v>0</v>
      </c>
      <c r="AC97">
        <f t="shared" si="3"/>
        <v>15.147869230731901</v>
      </c>
      <c r="AD97">
        <f t="shared" si="4"/>
        <v>1703.8141077081445</v>
      </c>
      <c r="AE97">
        <f>'IDT-1'!F97</f>
        <v>-101.721</v>
      </c>
      <c r="AF97" s="25"/>
      <c r="AG97">
        <f t="shared" si="5"/>
        <v>1602.0931077081445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7.6729499999999993</v>
      </c>
      <c r="E98">
        <f>GT_NG!T98</f>
        <v>10.87262888066078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49.997845291962939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669.27855276625269</v>
      </c>
      <c r="P98" s="37">
        <v>64.179999999999993</v>
      </c>
      <c r="Q98" s="37">
        <v>24.94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412.84000000000003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491.64</v>
      </c>
      <c r="AB98" s="76">
        <f>-STOA!P98</f>
        <v>0</v>
      </c>
      <c r="AC98">
        <f t="shared" si="3"/>
        <v>15.205823334806126</v>
      </c>
      <c r="AD98">
        <f t="shared" si="4"/>
        <v>1696.5961536040704</v>
      </c>
      <c r="AE98">
        <f>'IDT-1'!F98</f>
        <v>-113.661</v>
      </c>
      <c r="AF98" s="25"/>
      <c r="AG98">
        <f t="shared" si="5"/>
        <v>1582.9351536040704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-49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0.18415080000000014</v>
      </c>
      <c r="E99">
        <f t="shared" si="6"/>
        <v>0.26029317948496372</v>
      </c>
      <c r="F99">
        <f t="shared" si="6"/>
        <v>0</v>
      </c>
      <c r="G99">
        <f t="shared" si="6"/>
        <v>0.70013869957429564</v>
      </c>
      <c r="H99">
        <f t="shared" si="6"/>
        <v>0</v>
      </c>
      <c r="I99">
        <f t="shared" si="6"/>
        <v>1.3769269685199237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11.355632293421509</v>
      </c>
      <c r="P99" s="37">
        <f t="shared" si="6"/>
        <v>0.96493639416258281</v>
      </c>
      <c r="Q99" s="37">
        <f t="shared" si="6"/>
        <v>0.38907730263157908</v>
      </c>
      <c r="R99" s="39">
        <f>SUM(R3:R98)/4000</f>
        <v>0.27494751790179495</v>
      </c>
      <c r="S99" s="39">
        <f t="shared" si="6"/>
        <v>0</v>
      </c>
      <c r="T99" s="38">
        <f t="shared" si="6"/>
        <v>0.79010749999999996</v>
      </c>
      <c r="U99" s="38">
        <f t="shared" si="6"/>
        <v>8.5517524999999992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0.10716749999999998</v>
      </c>
      <c r="Z99" s="35">
        <f t="shared" si="6"/>
        <v>-0.67164249999999992</v>
      </c>
      <c r="AA99" s="76">
        <f t="shared" si="6"/>
        <v>11.792510000000009</v>
      </c>
      <c r="AB99" s="76">
        <f t="shared" si="6"/>
        <v>0</v>
      </c>
      <c r="AC99">
        <f t="shared" si="6"/>
        <v>0.32423432203024005</v>
      </c>
      <c r="AD99">
        <f t="shared" si="6"/>
        <v>35.328376333666412</v>
      </c>
      <c r="AE99">
        <f t="shared" si="6"/>
        <v>-1.1545207499999997</v>
      </c>
      <c r="AG99">
        <f t="shared" si="6"/>
        <v>34.173855583666423</v>
      </c>
      <c r="AI99">
        <f t="shared" si="6"/>
        <v>0</v>
      </c>
      <c r="AJ99">
        <f t="shared" si="6"/>
        <v>0</v>
      </c>
      <c r="AK99">
        <f t="shared" si="6"/>
        <v>0.3721124999999999</v>
      </c>
      <c r="AL99">
        <f t="shared" si="6"/>
        <v>-0.79549999999999998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45564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1.2393000000000001</v>
      </c>
      <c r="E3">
        <f>GT_NG!S3</f>
        <v>2.1076411960132893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62.83707657706907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-45</v>
      </c>
      <c r="AA3" s="76">
        <f>STOA!K3</f>
        <v>114.27</v>
      </c>
      <c r="AB3" s="76">
        <f>-STOA!Q3</f>
        <v>0</v>
      </c>
      <c r="AC3">
        <f>SUMIF(B3:AB3,"&gt;0")*$AC$2-SUMIF(B3:AB3,"&lt;0")*($AC$2/(1-$AC$2))+SUMIF(AI3:AR3,"&gt;0")*$AC$2-SUMIF(AI3:AR3,"&lt;0")*($AC$2/(1-$AC$2))</f>
        <v>2.8467941559094623</v>
      </c>
      <c r="AD3">
        <f>SUM(B3:AB3,AI3:AV3)-AC3</f>
        <v>165.3372236171729</v>
      </c>
      <c r="AE3">
        <f>'IDT-1'!E3</f>
        <v>0</v>
      </c>
      <c r="AF3" s="25"/>
      <c r="AG3">
        <f>SUM(AD3:AF3)</f>
        <v>165.3372236171729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1.2393000000000001</v>
      </c>
      <c r="E4">
        <f>GT_NG!S4</f>
        <v>2.1076411960132893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62.83707657706907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-48</v>
      </c>
      <c r="AA4" s="76">
        <f>STOA!K4</f>
        <v>114.27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2.8722076290841292</v>
      </c>
      <c r="AD4">
        <f t="shared" ref="AD4:AD67" si="1">SUM(B4:AB4,AI4:AV4)-AC4</f>
        <v>162.31181014399823</v>
      </c>
      <c r="AE4">
        <f>'IDT-1'!E4</f>
        <v>0</v>
      </c>
      <c r="AF4" s="25"/>
      <c r="AG4">
        <f t="shared" ref="AG4:AG67" si="2">SUM(AD4:AF4)</f>
        <v>162.31181014399823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1.2393000000000001</v>
      </c>
      <c r="E5">
        <f>GT_NG!S5</f>
        <v>2.1076411960132893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62.83707657706907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-50</v>
      </c>
      <c r="AA5" s="76">
        <f>STOA!K5</f>
        <v>114.27</v>
      </c>
      <c r="AB5" s="76">
        <f>-STOA!Q5</f>
        <v>0</v>
      </c>
      <c r="AC5">
        <f t="shared" si="0"/>
        <v>2.8891499445339077</v>
      </c>
      <c r="AD5">
        <f t="shared" si="1"/>
        <v>160.29486782854846</v>
      </c>
      <c r="AE5">
        <f>'IDT-1'!E5</f>
        <v>0</v>
      </c>
      <c r="AF5" s="25"/>
      <c r="AG5">
        <f t="shared" si="2"/>
        <v>160.29486782854846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1.2393000000000001</v>
      </c>
      <c r="E6">
        <f>GT_NG!S6</f>
        <v>2.1076411960132893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60.749385798019851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-53</v>
      </c>
      <c r="AA6" s="76">
        <f>STOA!K6</f>
        <v>114.27</v>
      </c>
      <c r="AB6" s="76">
        <f>-STOA!Q6</f>
        <v>0</v>
      </c>
      <c r="AC6">
        <f t="shared" si="0"/>
        <v>2.8970268151645611</v>
      </c>
      <c r="AD6">
        <f t="shared" si="1"/>
        <v>155.19930017886855</v>
      </c>
      <c r="AE6">
        <f>'IDT-1'!E6</f>
        <v>0</v>
      </c>
      <c r="AF6" s="25"/>
      <c r="AG6">
        <f t="shared" si="2"/>
        <v>155.19930017886855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1.2393000000000001</v>
      </c>
      <c r="E7">
        <f>GT_NG!S7</f>
        <v>2.1076411960132893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60.749385798019851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-55</v>
      </c>
      <c r="AA7" s="76">
        <f>STOA!K7</f>
        <v>114.27</v>
      </c>
      <c r="AB7" s="76">
        <f>-STOA!Q7</f>
        <v>0</v>
      </c>
      <c r="AC7">
        <f t="shared" si="0"/>
        <v>2.9139691306143396</v>
      </c>
      <c r="AD7">
        <f t="shared" si="1"/>
        <v>153.18235786341884</v>
      </c>
      <c r="AE7">
        <f>'IDT-1'!E7</f>
        <v>0</v>
      </c>
      <c r="AF7" s="25"/>
      <c r="AG7">
        <f t="shared" si="2"/>
        <v>153.18235786341884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1.2393000000000001</v>
      </c>
      <c r="E8">
        <f>GT_NG!S8</f>
        <v>2.1076411960132893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60.749385798019851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-58</v>
      </c>
      <c r="AA8" s="76">
        <f>STOA!K8</f>
        <v>114.27</v>
      </c>
      <c r="AB8" s="76">
        <f>-STOA!Q8</f>
        <v>0</v>
      </c>
      <c r="AC8">
        <f t="shared" si="0"/>
        <v>2.939382603789007</v>
      </c>
      <c r="AD8">
        <f t="shared" si="1"/>
        <v>150.15694439024418</v>
      </c>
      <c r="AE8">
        <f>'IDT-1'!E8</f>
        <v>0</v>
      </c>
      <c r="AF8" s="25"/>
      <c r="AG8">
        <f t="shared" si="2"/>
        <v>150.15694439024418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1.2393000000000001</v>
      </c>
      <c r="E9">
        <f>GT_NG!S9</f>
        <v>2.1076411960132893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58.700247425995052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-58</v>
      </c>
      <c r="AA9" s="76">
        <f>STOA!K9</f>
        <v>114.27</v>
      </c>
      <c r="AB9" s="76">
        <f>-STOA!Q9</f>
        <v>0</v>
      </c>
      <c r="AC9">
        <f t="shared" si="0"/>
        <v>2.9221698414639987</v>
      </c>
      <c r="AD9">
        <f t="shared" si="1"/>
        <v>148.12501878054437</v>
      </c>
      <c r="AE9">
        <f>'IDT-1'!E9</f>
        <v>0</v>
      </c>
      <c r="AF9" s="25"/>
      <c r="AG9">
        <f t="shared" si="2"/>
        <v>148.12501878054437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1.2393000000000001</v>
      </c>
      <c r="E10">
        <f>GT_NG!S10</f>
        <v>2.165227021040975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58.573016272157048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-61</v>
      </c>
      <c r="AA10" s="76">
        <f>STOA!K10</f>
        <v>114.27</v>
      </c>
      <c r="AB10" s="76">
        <f>-STOA!Q10</f>
        <v>0</v>
      </c>
      <c r="AC10">
        <f t="shared" si="0"/>
        <v>2.9469982938766588</v>
      </c>
      <c r="AD10">
        <f t="shared" si="1"/>
        <v>145.03054499932139</v>
      </c>
      <c r="AE10">
        <f>'IDT-1'!E10</f>
        <v>0</v>
      </c>
      <c r="AF10" s="25"/>
      <c r="AG10">
        <f t="shared" si="2"/>
        <v>145.03054499932139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1.2393000000000001</v>
      </c>
      <c r="E11">
        <f>GT_NG!S11</f>
        <v>2.165227021040975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58.573016272157048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-63</v>
      </c>
      <c r="AA11" s="76">
        <f>STOA!K11</f>
        <v>114.27</v>
      </c>
      <c r="AB11" s="76">
        <f>-STOA!Q11</f>
        <v>0</v>
      </c>
      <c r="AC11">
        <f t="shared" si="0"/>
        <v>2.9131136629771031</v>
      </c>
      <c r="AD11">
        <f t="shared" si="1"/>
        <v>149.06442963022093</v>
      </c>
      <c r="AE11">
        <f>'IDT-1'!E11</f>
        <v>0</v>
      </c>
      <c r="AF11" s="25"/>
      <c r="AG11">
        <f t="shared" si="2"/>
        <v>149.06442963022093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1.2393000000000001</v>
      </c>
      <c r="E12">
        <f>GT_NG!S12</f>
        <v>2.165227021040975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58.573016272157048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-63</v>
      </c>
      <c r="AA12" s="76">
        <f>STOA!K12</f>
        <v>114.27</v>
      </c>
      <c r="AB12" s="76">
        <f>-STOA!Q12</f>
        <v>0</v>
      </c>
      <c r="AC12">
        <f t="shared" si="0"/>
        <v>2.9131136629771031</v>
      </c>
      <c r="AD12">
        <f t="shared" si="1"/>
        <v>149.06442963022093</v>
      </c>
      <c r="AE12">
        <f>'IDT-1'!E12</f>
        <v>0</v>
      </c>
      <c r="AF12" s="25"/>
      <c r="AG12">
        <f t="shared" si="2"/>
        <v>149.06442963022093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1.2393000000000001</v>
      </c>
      <c r="E13">
        <f>GT_NG!S13</f>
        <v>2.165227021040975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56.484107470482954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-65</v>
      </c>
      <c r="AA13" s="76">
        <f>STOA!K13</f>
        <v>114.27</v>
      </c>
      <c r="AB13" s="76">
        <f>-STOA!Q13</f>
        <v>0</v>
      </c>
      <c r="AC13">
        <f t="shared" si="0"/>
        <v>2.8955668290430405</v>
      </c>
      <c r="AD13">
        <f t="shared" si="1"/>
        <v>146.99306766248088</v>
      </c>
      <c r="AE13">
        <f>'IDT-1'!E13</f>
        <v>0</v>
      </c>
      <c r="AF13" s="25"/>
      <c r="AG13">
        <f t="shared" si="2"/>
        <v>146.99306766248088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-32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1.2393000000000001</v>
      </c>
      <c r="E14">
        <f>GT_NG!S14</f>
        <v>2.165227021040975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56.484107470482954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-65</v>
      </c>
      <c r="AA14" s="76">
        <f>STOA!K14</f>
        <v>114.27</v>
      </c>
      <c r="AB14" s="76">
        <f>-STOA!Q14</f>
        <v>0</v>
      </c>
      <c r="AC14">
        <f t="shared" si="0"/>
        <v>2.8955668290430405</v>
      </c>
      <c r="AD14">
        <f t="shared" si="1"/>
        <v>146.99306766248088</v>
      </c>
      <c r="AE14">
        <f>'IDT-1'!E14</f>
        <v>0</v>
      </c>
      <c r="AF14" s="25"/>
      <c r="AG14">
        <f t="shared" si="2"/>
        <v>146.99306766248088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-32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1.2393000000000001</v>
      </c>
      <c r="E15">
        <f>GT_NG!S15</f>
        <v>2.165227021040975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56.484107470482954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-68</v>
      </c>
      <c r="AA15" s="76">
        <f>STOA!K15</f>
        <v>114.27</v>
      </c>
      <c r="AB15" s="76">
        <f>-STOA!Q15</f>
        <v>0</v>
      </c>
      <c r="AC15">
        <f t="shared" si="0"/>
        <v>2.9209803022177079</v>
      </c>
      <c r="AD15">
        <f t="shared" si="1"/>
        <v>143.96765418930622</v>
      </c>
      <c r="AE15">
        <f>'IDT-1'!E15</f>
        <v>0</v>
      </c>
      <c r="AF15" s="25"/>
      <c r="AG15">
        <f t="shared" si="2"/>
        <v>143.96765418930622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-32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1.2393000000000001</v>
      </c>
      <c r="E16">
        <f>GT_NG!S16</f>
        <v>2.165227021040975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56.484107470482954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-70</v>
      </c>
      <c r="AA16" s="76">
        <f>STOA!K16</f>
        <v>114.27</v>
      </c>
      <c r="AB16" s="76">
        <f>-STOA!Q16</f>
        <v>0</v>
      </c>
      <c r="AC16">
        <f t="shared" si="0"/>
        <v>2.9379226176674855</v>
      </c>
      <c r="AD16">
        <f t="shared" si="1"/>
        <v>141.95071187385645</v>
      </c>
      <c r="AE16">
        <f>'IDT-1'!E16</f>
        <v>0</v>
      </c>
      <c r="AF16" s="25"/>
      <c r="AG16">
        <f t="shared" si="2"/>
        <v>141.95071187385645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-32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1.2393000000000001</v>
      </c>
      <c r="E17">
        <f>GT_NG!S17</f>
        <v>2.165227021040975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56.484107470482954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-72</v>
      </c>
      <c r="AA17" s="76">
        <f>STOA!K17</f>
        <v>114.27</v>
      </c>
      <c r="AB17" s="76">
        <f>-STOA!Q17</f>
        <v>0</v>
      </c>
      <c r="AC17">
        <f t="shared" si="0"/>
        <v>2.9599049331172642</v>
      </c>
      <c r="AD17">
        <f t="shared" si="1"/>
        <v>140.5287295584067</v>
      </c>
      <c r="AE17">
        <f>'IDT-1'!E17</f>
        <v>0</v>
      </c>
      <c r="AF17" s="25"/>
      <c r="AG17">
        <f t="shared" si="2"/>
        <v>140.5287295584067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-32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1.2393000000000001</v>
      </c>
      <c r="E18">
        <f>GT_NG!S18</f>
        <v>2.165227021040975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56.484107470482954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-71</v>
      </c>
      <c r="AA18" s="76">
        <f>STOA!K18</f>
        <v>114.27</v>
      </c>
      <c r="AB18" s="76">
        <f>-STOA!Q18</f>
        <v>0</v>
      </c>
      <c r="AC18">
        <f t="shared" si="0"/>
        <v>2.9514337753923749</v>
      </c>
      <c r="AD18">
        <f t="shared" si="1"/>
        <v>141.53720071613157</v>
      </c>
      <c r="AE18">
        <f>'IDT-1'!E18</f>
        <v>0</v>
      </c>
      <c r="AF18" s="25"/>
      <c r="AG18">
        <f t="shared" si="2"/>
        <v>141.53720071613157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1.2393000000000001</v>
      </c>
      <c r="E19">
        <f>GT_NG!S19</f>
        <v>2.165227021040975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56.484107470482954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-70</v>
      </c>
      <c r="AA19" s="76">
        <f>STOA!K19</f>
        <v>114.27</v>
      </c>
      <c r="AB19" s="76">
        <f>-STOA!Q19</f>
        <v>0</v>
      </c>
      <c r="AC19">
        <f t="shared" si="0"/>
        <v>2.9429626176674857</v>
      </c>
      <c r="AD19">
        <f t="shared" si="1"/>
        <v>142.54567187385646</v>
      </c>
      <c r="AE19">
        <f>'IDT-1'!E19</f>
        <v>0</v>
      </c>
      <c r="AF19" s="25"/>
      <c r="AG19">
        <f t="shared" si="2"/>
        <v>142.54567187385646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-32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1.2393000000000001</v>
      </c>
      <c r="E20">
        <f>GT_NG!S20</f>
        <v>2.165227021040975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56.484107470482954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-72</v>
      </c>
      <c r="AA20" s="76">
        <f>STOA!K20</f>
        <v>114.27</v>
      </c>
      <c r="AB20" s="76">
        <f>-STOA!Q20</f>
        <v>0</v>
      </c>
      <c r="AC20">
        <f t="shared" si="0"/>
        <v>2.9599049331172642</v>
      </c>
      <c r="AD20">
        <f t="shared" si="1"/>
        <v>140.5287295584067</v>
      </c>
      <c r="AE20">
        <f>'IDT-1'!E20</f>
        <v>0</v>
      </c>
      <c r="AF20" s="25"/>
      <c r="AG20">
        <f t="shared" si="2"/>
        <v>140.5287295584067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-32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1.2393000000000001</v>
      </c>
      <c r="E21">
        <f>GT_NG!S21</f>
        <v>2.165227021040975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56.484107470482954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-72</v>
      </c>
      <c r="AA21" s="76">
        <f>STOA!K21</f>
        <v>114.27</v>
      </c>
      <c r="AB21" s="76">
        <f>-STOA!Q21</f>
        <v>0</v>
      </c>
      <c r="AC21">
        <f t="shared" si="0"/>
        <v>2.9599049331172642</v>
      </c>
      <c r="AD21">
        <f t="shared" si="1"/>
        <v>140.5287295584067</v>
      </c>
      <c r="AE21">
        <f>'IDT-1'!E21</f>
        <v>0</v>
      </c>
      <c r="AF21" s="25"/>
      <c r="AG21">
        <f t="shared" si="2"/>
        <v>140.5287295584067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-32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1.2393000000000001</v>
      </c>
      <c r="E22">
        <f>GT_NG!S22</f>
        <v>2.165227021040975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56.451220859611119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-73</v>
      </c>
      <c r="AA22" s="76">
        <f>STOA!K22</f>
        <v>114.27</v>
      </c>
      <c r="AB22" s="76">
        <f>-STOA!Q22</f>
        <v>0</v>
      </c>
      <c r="AC22">
        <f t="shared" si="0"/>
        <v>2.9680998433108297</v>
      </c>
      <c r="AD22">
        <f t="shared" si="1"/>
        <v>139.48764803734127</v>
      </c>
      <c r="AE22">
        <f>'IDT-1'!E22</f>
        <v>0</v>
      </c>
      <c r="AF22" s="25"/>
      <c r="AG22">
        <f t="shared" si="2"/>
        <v>139.48764803734127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-32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1.2393000000000001</v>
      </c>
      <c r="E23">
        <f>GT_NG!S23</f>
        <v>2.165227021040975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58.762622451852565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-72</v>
      </c>
      <c r="AA23" s="76">
        <f>STOA!K23</f>
        <v>114.27</v>
      </c>
      <c r="AB23" s="76">
        <f>-STOA!Q23</f>
        <v>0</v>
      </c>
      <c r="AC23">
        <f t="shared" si="0"/>
        <v>2.9959867744105471</v>
      </c>
      <c r="AD23">
        <f t="shared" si="1"/>
        <v>140.77116269848301</v>
      </c>
      <c r="AE23">
        <f>'IDT-1'!E23</f>
        <v>0</v>
      </c>
      <c r="AF23" s="25"/>
      <c r="AG23">
        <f t="shared" si="2"/>
        <v>140.77116269848301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-34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1.2393000000000001</v>
      </c>
      <c r="E24">
        <f>GT_NG!S24</f>
        <v>2.165227021040975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58.916172441097558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-73</v>
      </c>
      <c r="AA24" s="76">
        <f>STOA!K24</f>
        <v>114.27</v>
      </c>
      <c r="AB24" s="76">
        <f>-STOA!Q24</f>
        <v>0</v>
      </c>
      <c r="AC24">
        <f t="shared" si="0"/>
        <v>3.0142189097699825</v>
      </c>
      <c r="AD24">
        <f t="shared" si="1"/>
        <v>138.90648055236855</v>
      </c>
      <c r="AE24">
        <f>'IDT-1'!E24</f>
        <v>0</v>
      </c>
      <c r="AF24" s="25"/>
      <c r="AG24">
        <f t="shared" si="2"/>
        <v>138.90648055236855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1.2393000000000001</v>
      </c>
      <c r="E25">
        <f>GT_NG!S25</f>
        <v>2.165227021040975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58.293372072422713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-75</v>
      </c>
      <c r="AA25" s="76">
        <f>STOA!K25</f>
        <v>114.27</v>
      </c>
      <c r="AB25" s="76">
        <f>-STOA!Q25</f>
        <v>0</v>
      </c>
      <c r="AC25">
        <f t="shared" si="0"/>
        <v>3.0259297021228919</v>
      </c>
      <c r="AD25">
        <f t="shared" si="1"/>
        <v>136.2719693913408</v>
      </c>
      <c r="AE25">
        <f>'IDT-1'!E25</f>
        <v>0</v>
      </c>
      <c r="AF25" s="25"/>
      <c r="AG25">
        <f t="shared" si="2"/>
        <v>136.2719693913408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1.2393000000000001</v>
      </c>
      <c r="E26">
        <f>GT_NG!S26</f>
        <v>2.165227021040975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62.457120247041402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-75</v>
      </c>
      <c r="AA26" s="76">
        <f>STOA!K26</f>
        <v>114.27</v>
      </c>
      <c r="AB26" s="76">
        <f>-STOA!Q26</f>
        <v>0</v>
      </c>
      <c r="AC26">
        <f t="shared" si="0"/>
        <v>3.0947898176892457</v>
      </c>
      <c r="AD26">
        <f t="shared" si="1"/>
        <v>136.36685745039316</v>
      </c>
      <c r="AE26">
        <f>'IDT-1'!E26</f>
        <v>0</v>
      </c>
      <c r="AF26" s="25"/>
      <c r="AG26">
        <f t="shared" si="2"/>
        <v>136.36685745039316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1.2393000000000001</v>
      </c>
      <c r="E27">
        <f>GT_NG!S27</f>
        <v>2.165227021040975</v>
      </c>
      <c r="F27">
        <f>GT_Spot!S27</f>
        <v>0</v>
      </c>
      <c r="G27">
        <f>PPCL_NG!S27</f>
        <v>46.07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62.457120247041402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-77</v>
      </c>
      <c r="AA27" s="76">
        <f>STOA!K27</f>
        <v>114.27</v>
      </c>
      <c r="AB27" s="76">
        <f>-STOA!Q27</f>
        <v>0</v>
      </c>
      <c r="AC27">
        <f t="shared" si="0"/>
        <v>3.1142521331390238</v>
      </c>
      <c r="AD27">
        <f t="shared" si="1"/>
        <v>134.64739513494339</v>
      </c>
      <c r="AE27">
        <f>'IDT-1'!E27</f>
        <v>0</v>
      </c>
      <c r="AF27" s="25"/>
      <c r="AG27">
        <f t="shared" si="2"/>
        <v>134.64739513494339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1.2393000000000001</v>
      </c>
      <c r="E28">
        <f>GT_NG!S28</f>
        <v>2.165227021040975</v>
      </c>
      <c r="F28">
        <f>GT_Spot!S28</f>
        <v>0</v>
      </c>
      <c r="G28">
        <f>PPCL_NG!S28</f>
        <v>46.07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62.457120247041402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-75</v>
      </c>
      <c r="AA28" s="76">
        <f>STOA!K28</f>
        <v>114.27</v>
      </c>
      <c r="AB28" s="76">
        <f>-STOA!Q28</f>
        <v>0</v>
      </c>
      <c r="AC28">
        <f t="shared" si="0"/>
        <v>3.0973098176892453</v>
      </c>
      <c r="AD28">
        <f t="shared" si="1"/>
        <v>136.66433745039316</v>
      </c>
      <c r="AE28">
        <f>'IDT-1'!E28</f>
        <v>0</v>
      </c>
      <c r="AF28" s="25"/>
      <c r="AG28">
        <f t="shared" si="2"/>
        <v>136.66433745039316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1.2393000000000001</v>
      </c>
      <c r="E29">
        <f>GT_NG!S29</f>
        <v>2.165227021040975</v>
      </c>
      <c r="F29">
        <f>GT_Spot!S29</f>
        <v>0</v>
      </c>
      <c r="G29">
        <f>PPCL_NG!S29</f>
        <v>46.07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62.457120247041402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-76</v>
      </c>
      <c r="AA29" s="76">
        <f>STOA!K29</f>
        <v>114.27</v>
      </c>
      <c r="AB29" s="76">
        <f>-STOA!Q29</f>
        <v>0</v>
      </c>
      <c r="AC29">
        <f t="shared" si="0"/>
        <v>3.1057809754141346</v>
      </c>
      <c r="AD29">
        <f t="shared" si="1"/>
        <v>135.65586629266829</v>
      </c>
      <c r="AE29">
        <f>'IDT-1'!E29</f>
        <v>0</v>
      </c>
      <c r="AF29" s="25"/>
      <c r="AG29">
        <f t="shared" si="2"/>
        <v>135.65586629266829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1.2393000000000001</v>
      </c>
      <c r="E30">
        <f>GT_NG!S30</f>
        <v>2.165227021040975</v>
      </c>
      <c r="F30">
        <f>GT_Spot!S30</f>
        <v>0</v>
      </c>
      <c r="G30">
        <f>PPCL_NG!S30</f>
        <v>46.07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60.452255006484222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-73</v>
      </c>
      <c r="AA30" s="76">
        <f>STOA!K30</f>
        <v>114.27</v>
      </c>
      <c r="AB30" s="76">
        <f>-STOA!Q30</f>
        <v>0</v>
      </c>
      <c r="AC30">
        <f t="shared" si="0"/>
        <v>3.0465843187690087</v>
      </c>
      <c r="AD30">
        <f t="shared" si="1"/>
        <v>138.7101977087562</v>
      </c>
      <c r="AE30">
        <f>'IDT-1'!E30</f>
        <v>0</v>
      </c>
      <c r="AF30" s="25"/>
      <c r="AG30">
        <f t="shared" si="2"/>
        <v>138.7101977087562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-37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1.2393000000000001</v>
      </c>
      <c r="E31">
        <f>GT_NG!S31</f>
        <v>2.165227021040975</v>
      </c>
      <c r="F31">
        <f>GT_Spot!S31</f>
        <v>0</v>
      </c>
      <c r="G31">
        <f>PPCL_NG!S31</f>
        <v>46.07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58.448607788551925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-74</v>
      </c>
      <c r="AA31" s="76">
        <f>STOA!K31</f>
        <v>114.27</v>
      </c>
      <c r="AB31" s="76">
        <f>-STOA!Q31</f>
        <v>0</v>
      </c>
      <c r="AC31">
        <f t="shared" si="0"/>
        <v>3.0212825244134884</v>
      </c>
      <c r="AD31">
        <f t="shared" si="1"/>
        <v>137.7318522851794</v>
      </c>
      <c r="AE31">
        <f>'IDT-1'!E31</f>
        <v>0</v>
      </c>
      <c r="AF31" s="25"/>
      <c r="AG31">
        <f t="shared" si="2"/>
        <v>137.7318522851794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-35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1.2393000000000001</v>
      </c>
      <c r="E32">
        <f>GT_NG!S32</f>
        <v>2.165227021040975</v>
      </c>
      <c r="F32">
        <f>GT_Spot!S32</f>
        <v>0</v>
      </c>
      <c r="G32">
        <f>PPCL_NG!S32</f>
        <v>46.07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54.156744285483427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-71</v>
      </c>
      <c r="AA32" s="76">
        <f>STOA!K32</f>
        <v>114.27</v>
      </c>
      <c r="AB32" s="76">
        <f>-STOA!Q32</f>
        <v>0</v>
      </c>
      <c r="AC32">
        <f t="shared" si="0"/>
        <v>2.9259327669134896</v>
      </c>
      <c r="AD32">
        <f t="shared" si="1"/>
        <v>140.5353385396109</v>
      </c>
      <c r="AE32">
        <f>'IDT-1'!E32</f>
        <v>0</v>
      </c>
      <c r="AF32" s="25"/>
      <c r="AG32">
        <f t="shared" si="2"/>
        <v>140.5353385396109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-31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1.2393000000000001</v>
      </c>
      <c r="E33">
        <f>GT_NG!S33</f>
        <v>2.165227021040975</v>
      </c>
      <c r="F33">
        <f>GT_Spot!S33</f>
        <v>0</v>
      </c>
      <c r="G33">
        <f>PPCL_NG!S33</f>
        <v>46.07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53.875078967788625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-70</v>
      </c>
      <c r="AA33" s="76">
        <f>STOA!K33</f>
        <v>114.27</v>
      </c>
      <c r="AB33" s="76">
        <f>-STOA!Q33</f>
        <v>0</v>
      </c>
      <c r="AC33">
        <f t="shared" si="0"/>
        <v>2.9150956205199643</v>
      </c>
      <c r="AD33">
        <f t="shared" si="1"/>
        <v>141.26451036830966</v>
      </c>
      <c r="AE33">
        <f>'IDT-1'!E33</f>
        <v>0</v>
      </c>
      <c r="AF33" s="25"/>
      <c r="AG33">
        <f t="shared" si="2"/>
        <v>141.26451036830966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1.2393000000000001</v>
      </c>
      <c r="E34">
        <f>GT_NG!S34</f>
        <v>2.165227021040975</v>
      </c>
      <c r="F34">
        <f>GT_Spot!S34</f>
        <v>0</v>
      </c>
      <c r="G34">
        <f>PPCL_NG!S34</f>
        <v>46.07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53.875078967788625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-69</v>
      </c>
      <c r="AA34" s="76">
        <f>STOA!K34</f>
        <v>114.27</v>
      </c>
      <c r="AB34" s="76">
        <f>-STOA!Q34</f>
        <v>0</v>
      </c>
      <c r="AC34">
        <f t="shared" si="0"/>
        <v>2.9066244627950755</v>
      </c>
      <c r="AD34">
        <f t="shared" si="1"/>
        <v>142.27298152603456</v>
      </c>
      <c r="AE34">
        <f>'IDT-1'!E34</f>
        <v>0</v>
      </c>
      <c r="AF34" s="25"/>
      <c r="AG34">
        <f t="shared" si="2"/>
        <v>142.27298152603456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1.2393000000000001</v>
      </c>
      <c r="E35">
        <f>GT_NG!S35</f>
        <v>2.165227021040975</v>
      </c>
      <c r="F35">
        <f>GT_Spot!S35</f>
        <v>0</v>
      </c>
      <c r="G35">
        <f>PPCL_NG!S35</f>
        <v>46.07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53.875078967788625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-68</v>
      </c>
      <c r="AA35" s="76">
        <f>STOA!K35</f>
        <v>114.27</v>
      </c>
      <c r="AB35" s="76">
        <f>-STOA!Q35</f>
        <v>0</v>
      </c>
      <c r="AC35">
        <f t="shared" si="0"/>
        <v>2.8981533050701866</v>
      </c>
      <c r="AD35">
        <f t="shared" si="1"/>
        <v>143.28145268375943</v>
      </c>
      <c r="AE35">
        <f>'IDT-1'!E35</f>
        <v>0</v>
      </c>
      <c r="AF35" s="25"/>
      <c r="AG35">
        <f t="shared" si="2"/>
        <v>143.28145268375943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1.2393000000000001</v>
      </c>
      <c r="E36">
        <f>GT_NG!S36</f>
        <v>2.165227021040975</v>
      </c>
      <c r="F36">
        <f>GT_Spot!S36</f>
        <v>0</v>
      </c>
      <c r="G36">
        <f>PPCL_NG!S36</f>
        <v>46.07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53.875078967788625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-67</v>
      </c>
      <c r="AA36" s="76">
        <f>STOA!K36</f>
        <v>114.27</v>
      </c>
      <c r="AB36" s="76">
        <f>-STOA!Q36</f>
        <v>0</v>
      </c>
      <c r="AC36">
        <f t="shared" si="0"/>
        <v>2.8896821473452974</v>
      </c>
      <c r="AD36">
        <f t="shared" si="1"/>
        <v>144.28992384148432</v>
      </c>
      <c r="AE36">
        <f>'IDT-1'!E36</f>
        <v>0</v>
      </c>
      <c r="AF36" s="25"/>
      <c r="AG36">
        <f t="shared" si="2"/>
        <v>144.28992384148432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-31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1.2393000000000001</v>
      </c>
      <c r="E37">
        <f>GT_NG!S37</f>
        <v>2.165227021040975</v>
      </c>
      <c r="F37">
        <f>GT_Spot!S37</f>
        <v>0</v>
      </c>
      <c r="G37">
        <f>PPCL_NG!S37</f>
        <v>46.07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55.4752649356669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-65</v>
      </c>
      <c r="AA37" s="76">
        <f>STOA!K37</f>
        <v>114.27</v>
      </c>
      <c r="AB37" s="76">
        <f>-STOA!Q37</f>
        <v>0</v>
      </c>
      <c r="AC37">
        <f t="shared" si="0"/>
        <v>2.8946525517505859</v>
      </c>
      <c r="AD37">
        <f t="shared" si="1"/>
        <v>146.88513940495727</v>
      </c>
      <c r="AE37">
        <f>'IDT-1'!E37</f>
        <v>0</v>
      </c>
      <c r="AF37" s="25"/>
      <c r="AG37">
        <f t="shared" si="2"/>
        <v>146.88513940495727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-32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1.2393000000000001</v>
      </c>
      <c r="E38">
        <f>GT_NG!S38</f>
        <v>2.165227021040975</v>
      </c>
      <c r="F38">
        <f>GT_Spot!S38</f>
        <v>0</v>
      </c>
      <c r="G38">
        <f>PPCL_NG!S38</f>
        <v>46.07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55.735264935666905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-64</v>
      </c>
      <c r="AA38" s="76">
        <f>STOA!K38</f>
        <v>114.27</v>
      </c>
      <c r="AB38" s="76">
        <f>-STOA!Q38</f>
        <v>0</v>
      </c>
      <c r="AC38">
        <f t="shared" si="0"/>
        <v>2.8883653940256964</v>
      </c>
      <c r="AD38">
        <f t="shared" si="1"/>
        <v>148.15142656268216</v>
      </c>
      <c r="AE38">
        <f>'IDT-1'!E38</f>
        <v>0</v>
      </c>
      <c r="AF38" s="25"/>
      <c r="AG38">
        <f t="shared" si="2"/>
        <v>148.15142656268216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-32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1.2393000000000001</v>
      </c>
      <c r="E39">
        <f>GT_NG!S39</f>
        <v>2.165227021040975</v>
      </c>
      <c r="F39">
        <f>GT_Spot!S39</f>
        <v>0</v>
      </c>
      <c r="G39">
        <f>PPCL_NG!S39</f>
        <v>46.07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55.22562222406053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-52</v>
      </c>
      <c r="AA39" s="76">
        <f>STOA!K39</f>
        <v>114.27</v>
      </c>
      <c r="AB39" s="76">
        <f>-STOA!Q39</f>
        <v>0</v>
      </c>
      <c r="AC39">
        <f t="shared" si="0"/>
        <v>2.8501997643486465</v>
      </c>
      <c r="AD39">
        <f t="shared" si="1"/>
        <v>151.67994948075284</v>
      </c>
      <c r="AE39">
        <f>'IDT-1'!E39</f>
        <v>0</v>
      </c>
      <c r="AF39" s="25"/>
      <c r="AG39">
        <f t="shared" si="2"/>
        <v>151.67994948075284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1.2393000000000001</v>
      </c>
      <c r="E40">
        <f>GT_NG!S40</f>
        <v>2.165227021040975</v>
      </c>
      <c r="F40">
        <f>GT_Spot!S40</f>
        <v>0</v>
      </c>
      <c r="G40">
        <f>PPCL_NG!S40</f>
        <v>46.07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53.86562222406053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-51</v>
      </c>
      <c r="AA40" s="76">
        <f>STOA!K40</f>
        <v>114.27</v>
      </c>
      <c r="AB40" s="76">
        <f>-STOA!Q40</f>
        <v>0</v>
      </c>
      <c r="AC40">
        <f t="shared" si="0"/>
        <v>2.8133622911739797</v>
      </c>
      <c r="AD40">
        <f t="shared" si="1"/>
        <v>153.35678695392755</v>
      </c>
      <c r="AE40">
        <f>'IDT-1'!E40</f>
        <v>0</v>
      </c>
      <c r="AF40" s="25"/>
      <c r="AG40">
        <f t="shared" si="2"/>
        <v>153.35678695392755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-38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1.2393000000000001</v>
      </c>
      <c r="E41">
        <f>GT_NG!S41</f>
        <v>2.165227021040975</v>
      </c>
      <c r="F41">
        <f>GT_Spot!S41</f>
        <v>0</v>
      </c>
      <c r="G41">
        <f>PPCL_NG!S41</f>
        <v>46.07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56.041991749923334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-50</v>
      </c>
      <c r="AA41" s="76">
        <f>STOA!K41</f>
        <v>114.27</v>
      </c>
      <c r="AB41" s="76">
        <f>-STOA!Q41</f>
        <v>0</v>
      </c>
      <c r="AC41">
        <f t="shared" si="0"/>
        <v>2.8231726374663384</v>
      </c>
      <c r="AD41">
        <f t="shared" si="1"/>
        <v>156.52334613349799</v>
      </c>
      <c r="AE41">
        <f>'IDT-1'!E41</f>
        <v>0</v>
      </c>
      <c r="AF41" s="25"/>
      <c r="AG41">
        <f t="shared" si="2"/>
        <v>156.52334613349799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1.2393000000000001</v>
      </c>
      <c r="E42">
        <f>GT_NG!S42</f>
        <v>2.165227021040975</v>
      </c>
      <c r="F42">
        <f>GT_Spot!S42</f>
        <v>0</v>
      </c>
      <c r="G42">
        <f>PPCL_NG!S42</f>
        <v>46.07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56.041991749923334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-48</v>
      </c>
      <c r="AA42" s="76">
        <f>STOA!K42</f>
        <v>114.27</v>
      </c>
      <c r="AB42" s="76">
        <f>-STOA!Q42</f>
        <v>0</v>
      </c>
      <c r="AC42">
        <f t="shared" si="0"/>
        <v>2.8062303220165599</v>
      </c>
      <c r="AD42">
        <f t="shared" si="1"/>
        <v>158.54028844894779</v>
      </c>
      <c r="AE42">
        <f>'IDT-1'!E42</f>
        <v>0</v>
      </c>
      <c r="AF42" s="25"/>
      <c r="AG42">
        <f t="shared" si="2"/>
        <v>158.54028844894779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1.2393000000000001</v>
      </c>
      <c r="E43">
        <f>GT_NG!S43</f>
        <v>2.165227021040975</v>
      </c>
      <c r="F43">
        <f>GT_Spot!S43</f>
        <v>0</v>
      </c>
      <c r="G43">
        <f>PPCL_NG!S43</f>
        <v>46.07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54.991634461529706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-45</v>
      </c>
      <c r="AA43" s="76">
        <f>STOA!K43</f>
        <v>114.27</v>
      </c>
      <c r="AB43" s="76">
        <f>-STOA!Q43</f>
        <v>0</v>
      </c>
      <c r="AC43">
        <f t="shared" si="0"/>
        <v>2.7719938476193864</v>
      </c>
      <c r="AD43">
        <f t="shared" si="1"/>
        <v>160.52416763495131</v>
      </c>
      <c r="AE43">
        <f>'IDT-1'!E43</f>
        <v>0</v>
      </c>
      <c r="AF43" s="25"/>
      <c r="AG43">
        <f t="shared" si="2"/>
        <v>160.52416763495131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1.2393000000000001</v>
      </c>
      <c r="E44">
        <f>GT_NG!S44</f>
        <v>2.1076411960132893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54.632723136975464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-43</v>
      </c>
      <c r="AA44" s="76">
        <f>STOA!K44</f>
        <v>114.27</v>
      </c>
      <c r="AB44" s="76">
        <f>-STOA!Q44</f>
        <v>0</v>
      </c>
      <c r="AC44">
        <f t="shared" si="0"/>
        <v>2.7439929561131202</v>
      </c>
      <c r="AD44">
        <f t="shared" si="1"/>
        <v>161.23567137687564</v>
      </c>
      <c r="AE44">
        <f>'IDT-1'!E44</f>
        <v>0</v>
      </c>
      <c r="AF44" s="25"/>
      <c r="AG44">
        <f t="shared" si="2"/>
        <v>161.23567137687564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-38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1.2393000000000001</v>
      </c>
      <c r="E45">
        <f>GT_NG!S45</f>
        <v>2.1076411960132893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54.582537169097193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-39</v>
      </c>
      <c r="AA45" s="76">
        <f>STOA!K45</f>
        <v>114.27</v>
      </c>
      <c r="AB45" s="76">
        <f>-STOA!Q45</f>
        <v>0</v>
      </c>
      <c r="AC45">
        <f t="shared" si="0"/>
        <v>2.7096867630833859</v>
      </c>
      <c r="AD45">
        <f t="shared" si="1"/>
        <v>165.21979160202707</v>
      </c>
      <c r="AE45">
        <f>'IDT-1'!E45</f>
        <v>0</v>
      </c>
      <c r="AF45" s="25"/>
      <c r="AG45">
        <f t="shared" si="2"/>
        <v>165.21979160202707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1.2393000000000001</v>
      </c>
      <c r="E46">
        <f>GT_NG!S46</f>
        <v>2.1076411960132893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54.582537169097193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-37</v>
      </c>
      <c r="AA46" s="76">
        <f>STOA!K46</f>
        <v>114.27</v>
      </c>
      <c r="AB46" s="76">
        <f>-STOA!Q46</f>
        <v>0</v>
      </c>
      <c r="AC46">
        <f t="shared" si="0"/>
        <v>2.6927444476336078</v>
      </c>
      <c r="AD46">
        <f t="shared" si="1"/>
        <v>167.23673391747687</v>
      </c>
      <c r="AE46">
        <f>'IDT-1'!E46</f>
        <v>0</v>
      </c>
      <c r="AF46" s="25"/>
      <c r="AG46">
        <f t="shared" si="2"/>
        <v>167.23673391747687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-38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1.2393000000000001</v>
      </c>
      <c r="E47">
        <f>GT_NG!S47</f>
        <v>2.1076411960132893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51.51438383594175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3.52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-33</v>
      </c>
      <c r="AA47" s="76">
        <f>STOA!K47</f>
        <v>114.27</v>
      </c>
      <c r="AB47" s="76">
        <f>-STOA!Q47</f>
        <v>0</v>
      </c>
      <c r="AC47">
        <f t="shared" si="0"/>
        <v>2.6042624864604349</v>
      </c>
      <c r="AD47">
        <f t="shared" si="1"/>
        <v>162.81706254549459</v>
      </c>
      <c r="AE47">
        <f>'IDT-1'!E47</f>
        <v>0</v>
      </c>
      <c r="AF47" s="25"/>
      <c r="AG47">
        <f t="shared" si="2"/>
        <v>162.81706254549459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-39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1.2393000000000001</v>
      </c>
      <c r="E48">
        <f>GT_NG!S48</f>
        <v>2.1076411960132893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51.51438383594175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3.52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-33</v>
      </c>
      <c r="AA48" s="76">
        <f>STOA!K48</f>
        <v>114.27</v>
      </c>
      <c r="AB48" s="76">
        <f>-STOA!Q48</f>
        <v>0</v>
      </c>
      <c r="AC48">
        <f t="shared" si="0"/>
        <v>2.6042624864604349</v>
      </c>
      <c r="AD48">
        <f t="shared" si="1"/>
        <v>162.81706254549459</v>
      </c>
      <c r="AE48">
        <f>'IDT-1'!E48</f>
        <v>0</v>
      </c>
      <c r="AF48" s="25"/>
      <c r="AG48">
        <f t="shared" si="2"/>
        <v>162.81706254549459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1.2393000000000001</v>
      </c>
      <c r="E49">
        <f>GT_NG!S49</f>
        <v>2.050055370985604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51.51438383594175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3.52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-30</v>
      </c>
      <c r="AA49" s="76">
        <f>STOA!K49</f>
        <v>114.27</v>
      </c>
      <c r="AB49" s="76">
        <f>-STOA!Q49</f>
        <v>0</v>
      </c>
      <c r="AC49">
        <f t="shared" si="0"/>
        <v>2.5783652923555351</v>
      </c>
      <c r="AD49">
        <f t="shared" si="1"/>
        <v>165.78537391457181</v>
      </c>
      <c r="AE49">
        <f>'IDT-1'!E49</f>
        <v>0</v>
      </c>
      <c r="AF49" s="25"/>
      <c r="AG49">
        <f t="shared" si="2"/>
        <v>165.78537391457181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-39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1.2393000000000001</v>
      </c>
      <c r="E50">
        <f>GT_NG!S50</f>
        <v>2.050055370985604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51.51438383594175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3.52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-28</v>
      </c>
      <c r="AA50" s="76">
        <f>STOA!K50</f>
        <v>114.27</v>
      </c>
      <c r="AB50" s="76">
        <f>-STOA!Q50</f>
        <v>0</v>
      </c>
      <c r="AC50">
        <f t="shared" si="0"/>
        <v>2.5614229769057566</v>
      </c>
      <c r="AD50">
        <f t="shared" si="1"/>
        <v>167.80231623002157</v>
      </c>
      <c r="AE50">
        <f>'IDT-1'!E50</f>
        <v>0</v>
      </c>
      <c r="AF50" s="25"/>
      <c r="AG50">
        <f t="shared" si="2"/>
        <v>167.80231623002157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-39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1.2393000000000001</v>
      </c>
      <c r="E51">
        <f>GT_NG!S51</f>
        <v>2.050055370985604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51.51438383594175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3.52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-27</v>
      </c>
      <c r="AA51" s="76">
        <f>STOA!K51</f>
        <v>114.27</v>
      </c>
      <c r="AB51" s="76">
        <f>-STOA!Q51</f>
        <v>0</v>
      </c>
      <c r="AC51">
        <f t="shared" si="0"/>
        <v>2.5360095037310897</v>
      </c>
      <c r="AD51">
        <f t="shared" si="1"/>
        <v>170.82772970319624</v>
      </c>
      <c r="AE51">
        <f>'IDT-1'!E51</f>
        <v>0</v>
      </c>
      <c r="AF51" s="25"/>
      <c r="AG51">
        <f t="shared" si="2"/>
        <v>170.82772970319624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1.2393000000000001</v>
      </c>
      <c r="E52">
        <f>GT_NG!S52</f>
        <v>2.3082294264339156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51.51438383594175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3.52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-25</v>
      </c>
      <c r="AA52" s="76">
        <f>STOA!K52</f>
        <v>114.27</v>
      </c>
      <c r="AB52" s="76">
        <f>-STOA!Q52</f>
        <v>0</v>
      </c>
      <c r="AC52">
        <f t="shared" si="0"/>
        <v>2.5212358503470775</v>
      </c>
      <c r="AD52">
        <f t="shared" si="1"/>
        <v>173.1006774120286</v>
      </c>
      <c r="AE52">
        <f>'IDT-1'!E52</f>
        <v>0</v>
      </c>
      <c r="AF52" s="25"/>
      <c r="AG52">
        <f t="shared" si="2"/>
        <v>173.1006774120286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-37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1.2393000000000001</v>
      </c>
      <c r="E53">
        <f>GT_NG!S53</f>
        <v>2.3082294264339156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50.134383835941755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3.78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-22</v>
      </c>
      <c r="AA53" s="76">
        <f>STOA!K53</f>
        <v>114.27</v>
      </c>
      <c r="AB53" s="76">
        <f>-STOA!Q53</f>
        <v>0</v>
      </c>
      <c r="AC53">
        <f t="shared" si="0"/>
        <v>2.4864143771724105</v>
      </c>
      <c r="AD53">
        <f t="shared" si="1"/>
        <v>175.01549888520327</v>
      </c>
      <c r="AE53">
        <f>'IDT-1'!E53</f>
        <v>0</v>
      </c>
      <c r="AF53" s="25"/>
      <c r="AG53">
        <f t="shared" si="2"/>
        <v>175.01549888520327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-37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1.2393000000000001</v>
      </c>
      <c r="E54">
        <f>GT_NG!S54</f>
        <v>2.3082294264339156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50.134383835941755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3.78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-22</v>
      </c>
      <c r="AA54" s="76">
        <f>STOA!K54</f>
        <v>114.27</v>
      </c>
      <c r="AB54" s="76">
        <f>-STOA!Q54</f>
        <v>0</v>
      </c>
      <c r="AC54">
        <f t="shared" si="0"/>
        <v>2.4864143771724105</v>
      </c>
      <c r="AD54">
        <f t="shared" si="1"/>
        <v>175.01549888520327</v>
      </c>
      <c r="AE54">
        <f>'IDT-1'!E54</f>
        <v>0</v>
      </c>
      <c r="AF54" s="25"/>
      <c r="AG54">
        <f t="shared" si="2"/>
        <v>175.01549888520327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-37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1.2393000000000001</v>
      </c>
      <c r="E55">
        <f>GT_NG!S55</f>
        <v>2.3082294264339156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52.840815519591722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4.07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-20</v>
      </c>
      <c r="AA55" s="76">
        <f>STOA!K55</f>
        <v>114.27</v>
      </c>
      <c r="AB55" s="76">
        <f>-STOA!Q55</f>
        <v>0</v>
      </c>
      <c r="AC55">
        <f t="shared" si="0"/>
        <v>2.4946420878652917</v>
      </c>
      <c r="AD55">
        <f t="shared" si="1"/>
        <v>180.00370285816032</v>
      </c>
      <c r="AE55">
        <f>'IDT-1'!E55</f>
        <v>0</v>
      </c>
      <c r="AF55" s="25"/>
      <c r="AG55">
        <f t="shared" si="2"/>
        <v>180.00370285816032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-37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1.2393000000000001</v>
      </c>
      <c r="E56">
        <f>GT_NG!S56</f>
        <v>2.2433915211970077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52.840815519591722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4.07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-18</v>
      </c>
      <c r="AA56" s="76">
        <f>STOA!K56</f>
        <v>114.27</v>
      </c>
      <c r="AB56" s="76">
        <f>-STOA!Q56</f>
        <v>0</v>
      </c>
      <c r="AC56">
        <f t="shared" si="0"/>
        <v>2.4771551340115234</v>
      </c>
      <c r="AD56">
        <f t="shared" si="1"/>
        <v>181.95635190677717</v>
      </c>
      <c r="AE56">
        <f>'IDT-1'!E56</f>
        <v>0</v>
      </c>
      <c r="AF56" s="25"/>
      <c r="AG56">
        <f t="shared" si="2"/>
        <v>181.95635190677717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-37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1.2393000000000001</v>
      </c>
      <c r="E57">
        <f>GT_NG!S57</f>
        <v>2.1098798006449724</v>
      </c>
      <c r="F57">
        <f>GT_Spot!S57</f>
        <v>0</v>
      </c>
      <c r="G57">
        <f>PPCL_NG!S57</f>
        <v>44.563011014257718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52.840815519591722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4.07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-17</v>
      </c>
      <c r="AA57" s="76">
        <f>STOA!K57</f>
        <v>114.27</v>
      </c>
      <c r="AB57" s="76">
        <f>-STOA!Q57</f>
        <v>0</v>
      </c>
      <c r="AC57">
        <f t="shared" si="0"/>
        <v>2.4624637703537622</v>
      </c>
      <c r="AD57">
        <f t="shared" si="1"/>
        <v>182.23054256414062</v>
      </c>
      <c r="AE57">
        <f>'IDT-1'!E57</f>
        <v>0</v>
      </c>
      <c r="AF57" s="25"/>
      <c r="AG57">
        <f t="shared" si="2"/>
        <v>182.23054256414062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-37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1.2393000000000001</v>
      </c>
      <c r="E58">
        <f>GT_NG!S58</f>
        <v>2.1098798006449724</v>
      </c>
      <c r="F58">
        <f>GT_Spot!S58</f>
        <v>0</v>
      </c>
      <c r="G58">
        <f>PPCL_NG!S58</f>
        <v>44.563011014257718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51.200815519591721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4.07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-16</v>
      </c>
      <c r="AA58" s="76">
        <f>STOA!K58</f>
        <v>114.27</v>
      </c>
      <c r="AB58" s="76">
        <f>-STOA!Q58</f>
        <v>0</v>
      </c>
      <c r="AC58">
        <f t="shared" si="0"/>
        <v>2.4402166126288733</v>
      </c>
      <c r="AD58">
        <f t="shared" si="1"/>
        <v>181.61278972186551</v>
      </c>
      <c r="AE58">
        <f>'IDT-1'!E58</f>
        <v>0</v>
      </c>
      <c r="AF58" s="25"/>
      <c r="AG58">
        <f t="shared" si="2"/>
        <v>181.61278972186551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-37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1.2393000000000001</v>
      </c>
      <c r="E59">
        <f>GT_NG!S59</f>
        <v>2.1098798006449724</v>
      </c>
      <c r="F59">
        <f>GT_Spot!S59</f>
        <v>0</v>
      </c>
      <c r="G59">
        <f>PPCL_NG!S59</f>
        <v>44.563011014257718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48.546425794865286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4.07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-15</v>
      </c>
      <c r="AA59" s="76">
        <f>STOA!K59</f>
        <v>114.27</v>
      </c>
      <c r="AB59" s="76">
        <f>-STOA!Q59</f>
        <v>0</v>
      </c>
      <c r="AC59">
        <f t="shared" si="0"/>
        <v>2.4094485812162825</v>
      </c>
      <c r="AD59">
        <f t="shared" si="1"/>
        <v>179.98916802855172</v>
      </c>
      <c r="AE59">
        <f>'IDT-1'!E59</f>
        <v>0</v>
      </c>
      <c r="AF59" s="25"/>
      <c r="AG59">
        <f t="shared" si="2"/>
        <v>179.98916802855172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-37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1.2393000000000001</v>
      </c>
      <c r="E60">
        <f>GT_NG!S60</f>
        <v>2.1098798006449724</v>
      </c>
      <c r="F60">
        <f>GT_Spot!S60</f>
        <v>0</v>
      </c>
      <c r="G60">
        <f>PPCL_NG!S60</f>
        <v>44.563011014257718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48.545993557134537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4.07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-15</v>
      </c>
      <c r="AA60" s="76">
        <f>STOA!K60</f>
        <v>114.27</v>
      </c>
      <c r="AB60" s="76">
        <f>-STOA!Q60</f>
        <v>0</v>
      </c>
      <c r="AC60">
        <f t="shared" si="0"/>
        <v>2.4094449504193438</v>
      </c>
      <c r="AD60">
        <f t="shared" si="1"/>
        <v>179.98873942161788</v>
      </c>
      <c r="AE60">
        <f>'IDT-1'!E60</f>
        <v>0</v>
      </c>
      <c r="AF60" s="25"/>
      <c r="AG60">
        <f t="shared" si="2"/>
        <v>179.98873942161788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-37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1.2393000000000001</v>
      </c>
      <c r="E61">
        <f>GT_NG!S61</f>
        <v>2.1098798006449724</v>
      </c>
      <c r="F61">
        <f>GT_Spot!S61</f>
        <v>0</v>
      </c>
      <c r="G61">
        <f>PPCL_NG!S61</f>
        <v>44.563011014257718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48.546425794865286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4.07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-17</v>
      </c>
      <c r="AA61" s="76">
        <f>STOA!K61</f>
        <v>114.27</v>
      </c>
      <c r="AB61" s="76">
        <f>-STOA!Q61</f>
        <v>0</v>
      </c>
      <c r="AC61">
        <f t="shared" si="0"/>
        <v>2.4433332121158386</v>
      </c>
      <c r="AD61">
        <f t="shared" si="1"/>
        <v>175.95528339765215</v>
      </c>
      <c r="AE61">
        <f>'IDT-1'!E61</f>
        <v>0</v>
      </c>
      <c r="AF61" s="25"/>
      <c r="AG61">
        <f t="shared" si="2"/>
        <v>175.95528339765215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-39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1.2393000000000001</v>
      </c>
      <c r="E62">
        <f>GT_NG!S62</f>
        <v>2.1098798006449724</v>
      </c>
      <c r="F62">
        <f>GT_Spot!S62</f>
        <v>0</v>
      </c>
      <c r="G62">
        <f>PPCL_NG!S62</f>
        <v>44.563011014257718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50.550073012797583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4.07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-16</v>
      </c>
      <c r="AA62" s="76">
        <f>STOA!K62</f>
        <v>114.27</v>
      </c>
      <c r="AB62" s="76">
        <f>-STOA!Q62</f>
        <v>0</v>
      </c>
      <c r="AC62">
        <f t="shared" si="0"/>
        <v>2.485577321921137</v>
      </c>
      <c r="AD62">
        <f t="shared" si="1"/>
        <v>174.91668650577913</v>
      </c>
      <c r="AE62">
        <f>'IDT-1'!E62</f>
        <v>0</v>
      </c>
      <c r="AF62" s="25"/>
      <c r="AG62">
        <f t="shared" si="2"/>
        <v>174.91668650577913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-43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1.2393000000000001</v>
      </c>
      <c r="E63">
        <f>GT_NG!S63</f>
        <v>2.1098798006449724</v>
      </c>
      <c r="F63">
        <f>GT_Spot!S63</f>
        <v>0</v>
      </c>
      <c r="G63">
        <f>PPCL_NG!S63</f>
        <v>44.563011014257718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50.63533459653938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3.52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114.27</v>
      </c>
      <c r="AB63" s="76">
        <f>-STOA!Q63</f>
        <v>0</v>
      </c>
      <c r="AC63">
        <f t="shared" si="0"/>
        <v>2.4308465728752338</v>
      </c>
      <c r="AD63">
        <f t="shared" si="1"/>
        <v>180.50667883856684</v>
      </c>
      <c r="AE63">
        <f>'IDT-1'!E63</f>
        <v>0</v>
      </c>
      <c r="AF63" s="25"/>
      <c r="AG63">
        <f t="shared" si="2"/>
        <v>180.50667883856684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-43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1.2393000000000001</v>
      </c>
      <c r="E64">
        <f>GT_NG!S64</f>
        <v>2.1098798006449724</v>
      </c>
      <c r="F64">
        <f>GT_Spot!S64</f>
        <v>0</v>
      </c>
      <c r="G64">
        <f>PPCL_NG!S64</f>
        <v>44.563011014257718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50.63533459653938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3.52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-8</v>
      </c>
      <c r="AA64" s="76">
        <f>STOA!K64</f>
        <v>114.27</v>
      </c>
      <c r="AB64" s="76">
        <f>-STOA!Q64</f>
        <v>0</v>
      </c>
      <c r="AC64">
        <f t="shared" si="0"/>
        <v>2.4139042574254557</v>
      </c>
      <c r="AD64">
        <f t="shared" si="1"/>
        <v>182.52362115401661</v>
      </c>
      <c r="AE64">
        <f>'IDT-1'!E64</f>
        <v>0</v>
      </c>
      <c r="AF64" s="25"/>
      <c r="AG64">
        <f t="shared" si="2"/>
        <v>182.52362115401661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-43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1.2393000000000001</v>
      </c>
      <c r="E65">
        <f>GT_NG!S65</f>
        <v>2.1098798006449724</v>
      </c>
      <c r="F65">
        <f>GT_Spot!S65</f>
        <v>0</v>
      </c>
      <c r="G65">
        <f>PPCL_NG!S65</f>
        <v>44.563011014257718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50.63533459653938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3.52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-9</v>
      </c>
      <c r="AA65" s="76">
        <f>STOA!K65</f>
        <v>114.27</v>
      </c>
      <c r="AB65" s="76">
        <f>-STOA!Q65</f>
        <v>0</v>
      </c>
      <c r="AC65">
        <f t="shared" si="0"/>
        <v>2.4223754151503449</v>
      </c>
      <c r="AD65">
        <f t="shared" si="1"/>
        <v>181.51514999629171</v>
      </c>
      <c r="AE65">
        <f>'IDT-1'!E65</f>
        <v>0</v>
      </c>
      <c r="AF65" s="25"/>
      <c r="AG65">
        <f t="shared" si="2"/>
        <v>181.51514999629171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-43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2.1098798006449724</v>
      </c>
      <c r="F66">
        <f>GT_Spot!S66</f>
        <v>0</v>
      </c>
      <c r="G66">
        <f>PPCL_NG!S66</f>
        <v>44.563011014257718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50.63533459653938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3.52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-8</v>
      </c>
      <c r="AA66" s="76">
        <f>STOA!K66</f>
        <v>114.27</v>
      </c>
      <c r="AB66" s="76">
        <f>-STOA!Q66</f>
        <v>0</v>
      </c>
      <c r="AC66">
        <f t="shared" si="0"/>
        <v>2.4223754151503445</v>
      </c>
      <c r="AD66">
        <f t="shared" si="1"/>
        <v>181.51514999629171</v>
      </c>
      <c r="AE66">
        <f>'IDT-1'!E66</f>
        <v>0</v>
      </c>
      <c r="AF66" s="25"/>
      <c r="AG66">
        <f t="shared" si="2"/>
        <v>181.51514999629171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2.1098798006449724</v>
      </c>
      <c r="F67">
        <f>GT_Spot!S67</f>
        <v>0</v>
      </c>
      <c r="G67">
        <f>PPCL_NG!S67</f>
        <v>44.563011014257718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51.595334596539381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3.52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-9</v>
      </c>
      <c r="AA67" s="76">
        <f>STOA!K67</f>
        <v>114.27</v>
      </c>
      <c r="AB67" s="76">
        <f>-STOA!Q67</f>
        <v>0</v>
      </c>
      <c r="AC67">
        <f t="shared" si="0"/>
        <v>2.4389105728752338</v>
      </c>
      <c r="AD67">
        <f t="shared" si="1"/>
        <v>181.45861483856683</v>
      </c>
      <c r="AE67">
        <f>'IDT-1'!E67</f>
        <v>0</v>
      </c>
      <c r="AF67" s="25"/>
      <c r="AG67">
        <f t="shared" si="2"/>
        <v>181.45861483856683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-44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2.1098798006449724</v>
      </c>
      <c r="F68">
        <f>GT_Spot!S68</f>
        <v>0</v>
      </c>
      <c r="G68">
        <f>PPCL_NG!S68</f>
        <v>44.563011014257718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51.605334596539379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3.52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-9</v>
      </c>
      <c r="AA68" s="76">
        <f>STOA!K68</f>
        <v>114.27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2.4389945728752336</v>
      </c>
      <c r="AD68">
        <f t="shared" ref="AD68:AD98" si="4">SUM(B68:AB68,AI68:AV68)-AC68</f>
        <v>181.46853083856683</v>
      </c>
      <c r="AE68">
        <f>'IDT-1'!E68</f>
        <v>0</v>
      </c>
      <c r="AF68" s="25"/>
      <c r="AG68">
        <f t="shared" ref="AG68:AG98" si="5">SUM(AD68:AF68)</f>
        <v>181.46853083856683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-44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2.1098798006449724</v>
      </c>
      <c r="F69">
        <f>GT_Spot!S69</f>
        <v>0</v>
      </c>
      <c r="G69">
        <f>PPCL_NG!S69</f>
        <v>44.563011014257718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53.60493825335476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3.52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-11</v>
      </c>
      <c r="AA69" s="76">
        <f>STOA!K69</f>
        <v>114.27</v>
      </c>
      <c r="AB69" s="76">
        <f>-STOA!Q69</f>
        <v>0</v>
      </c>
      <c r="AC69">
        <f t="shared" si="3"/>
        <v>2.4896758744920393</v>
      </c>
      <c r="AD69">
        <f t="shared" si="4"/>
        <v>179.41745319376543</v>
      </c>
      <c r="AE69">
        <f>'IDT-1'!E69</f>
        <v>0</v>
      </c>
      <c r="AF69" s="25"/>
      <c r="AG69">
        <f t="shared" si="5"/>
        <v>179.41745319376543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-46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2.1098798006449724</v>
      </c>
      <c r="F70">
        <f>GT_Spot!S70</f>
        <v>0</v>
      </c>
      <c r="G70">
        <f>PPCL_NG!S70</f>
        <v>44.563011014257718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53.60493825335476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3.52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-14</v>
      </c>
      <c r="AA70" s="76">
        <f>STOA!K70</f>
        <v>114.27</v>
      </c>
      <c r="AB70" s="76">
        <f>-STOA!Q70</f>
        <v>0</v>
      </c>
      <c r="AC70">
        <f t="shared" si="3"/>
        <v>2.5150893476667067</v>
      </c>
      <c r="AD70">
        <f t="shared" si="4"/>
        <v>176.39203972059076</v>
      </c>
      <c r="AE70">
        <f>'IDT-1'!E70</f>
        <v>0</v>
      </c>
      <c r="AF70" s="25"/>
      <c r="AG70">
        <f t="shared" si="5"/>
        <v>176.39203972059076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2.1090287667331244</v>
      </c>
      <c r="F71">
        <f>GT_Spot!S71</f>
        <v>0</v>
      </c>
      <c r="G71">
        <f>PPCL_NG!S71</f>
        <v>44.563011014257718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56.364523632817829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3.52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-16</v>
      </c>
      <c r="AA71" s="76">
        <f>STOA!K71</f>
        <v>114.27</v>
      </c>
      <c r="AB71" s="76">
        <f>-STOA!Q71</f>
        <v>0</v>
      </c>
      <c r="AC71">
        <f t="shared" si="3"/>
        <v>2.5721473470688929</v>
      </c>
      <c r="AD71">
        <f t="shared" si="4"/>
        <v>175.09371606673977</v>
      </c>
      <c r="AE71">
        <f>'IDT-1'!E71</f>
        <v>0</v>
      </c>
      <c r="AF71" s="25"/>
      <c r="AG71">
        <f t="shared" si="5"/>
        <v>175.09371606673977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-48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2.1090287667331244</v>
      </c>
      <c r="F72">
        <f>GT_Spot!S72</f>
        <v>0</v>
      </c>
      <c r="G72">
        <f>PPCL_NG!S72</f>
        <v>44.563011014257718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56.364523632817829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3.52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-18</v>
      </c>
      <c r="AA72" s="76">
        <f>STOA!K72</f>
        <v>114.27</v>
      </c>
      <c r="AB72" s="76">
        <f>-STOA!Q72</f>
        <v>0</v>
      </c>
      <c r="AC72">
        <f t="shared" si="3"/>
        <v>2.5890896625186715</v>
      </c>
      <c r="AD72">
        <f t="shared" si="4"/>
        <v>173.07677375129001</v>
      </c>
      <c r="AE72">
        <f>'IDT-1'!E72</f>
        <v>0</v>
      </c>
      <c r="AF72" s="25"/>
      <c r="AG72">
        <f t="shared" si="5"/>
        <v>173.07677375129001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-48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1.2393000000000001</v>
      </c>
      <c r="E73">
        <f>GT_NG!S73</f>
        <v>2.1090287667331244</v>
      </c>
      <c r="F73">
        <f>GT_Spot!S73</f>
        <v>0</v>
      </c>
      <c r="G73">
        <f>PPCL_NG!S73</f>
        <v>44.563011014257718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57.764523632817827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3.52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-19</v>
      </c>
      <c r="AA73" s="76">
        <f>STOA!K73</f>
        <v>114.27</v>
      </c>
      <c r="AB73" s="76">
        <f>-STOA!Q73</f>
        <v>0</v>
      </c>
      <c r="AC73">
        <f t="shared" si="3"/>
        <v>2.6093208202435605</v>
      </c>
      <c r="AD73">
        <f t="shared" si="4"/>
        <v>173.45654259356513</v>
      </c>
      <c r="AE73">
        <f>'IDT-1'!E73</f>
        <v>0</v>
      </c>
      <c r="AF73" s="25"/>
      <c r="AG73">
        <f t="shared" si="5"/>
        <v>173.45654259356513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-48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1.2393000000000001</v>
      </c>
      <c r="E74">
        <f>GT_NG!S74</f>
        <v>2.1090287667331244</v>
      </c>
      <c r="F74">
        <f>GT_Spot!S74</f>
        <v>0</v>
      </c>
      <c r="G74">
        <f>PPCL_NG!S74</f>
        <v>44.563011014257718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61.35250273299156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3.52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-21</v>
      </c>
      <c r="AA74" s="76">
        <f>STOA!K74</f>
        <v>114.27</v>
      </c>
      <c r="AB74" s="76">
        <f>-STOA!Q74</f>
        <v>0</v>
      </c>
      <c r="AC74">
        <f t="shared" si="3"/>
        <v>2.6902867910343544</v>
      </c>
      <c r="AD74">
        <f t="shared" si="4"/>
        <v>170.96355572294803</v>
      </c>
      <c r="AE74">
        <f>'IDT-1'!E74</f>
        <v>0</v>
      </c>
      <c r="AF74" s="25"/>
      <c r="AG74">
        <f t="shared" si="5"/>
        <v>170.96355572294803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1.2393000000000001</v>
      </c>
      <c r="E75">
        <f>GT_NG!S75</f>
        <v>2.1090287667331244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19.001213482896265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68.936534495384052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3.52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-32</v>
      </c>
      <c r="AA75" s="76">
        <f>STOA!K75</f>
        <v>114.27</v>
      </c>
      <c r="AB75" s="76">
        <f>-STOA!Q75</f>
        <v>0</v>
      </c>
      <c r="AC75">
        <f t="shared" si="3"/>
        <v>2.8133596626492388</v>
      </c>
      <c r="AD75">
        <f t="shared" si="4"/>
        <v>171.43271708236421</v>
      </c>
      <c r="AE75">
        <f>'IDT-1'!E75</f>
        <v>0</v>
      </c>
      <c r="AF75" s="25"/>
      <c r="AG75">
        <f t="shared" si="5"/>
        <v>171.43271708236421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1.2393000000000001</v>
      </c>
      <c r="E76">
        <f>GT_NG!S76</f>
        <v>2.1090287667331244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19.001213482896265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78.991670735463927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-32</v>
      </c>
      <c r="AA76" s="76">
        <f>STOA!K76</f>
        <v>114.27</v>
      </c>
      <c r="AB76" s="76">
        <f>-STOA!Q76</f>
        <v>0</v>
      </c>
      <c r="AC76">
        <f t="shared" si="3"/>
        <v>2.9275529111401326</v>
      </c>
      <c r="AD76">
        <f t="shared" si="4"/>
        <v>170.85366007395317</v>
      </c>
      <c r="AE76">
        <f>'IDT-1'!E76</f>
        <v>0</v>
      </c>
      <c r="AF76" s="25"/>
      <c r="AG76">
        <f t="shared" si="5"/>
        <v>170.85366007395317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1.2393000000000001</v>
      </c>
      <c r="E77">
        <f>GT_NG!S77</f>
        <v>2.1090287667331244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19.001213482896265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86.008222352039397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-30</v>
      </c>
      <c r="AA77" s="76">
        <f>STOA!K77</f>
        <v>114.27</v>
      </c>
      <c r="AB77" s="76">
        <f>-STOA!Q77</f>
        <v>0</v>
      </c>
      <c r="AC77">
        <f t="shared" si="3"/>
        <v>3.0119054178940341</v>
      </c>
      <c r="AD77">
        <f t="shared" si="4"/>
        <v>174.78585918377476</v>
      </c>
      <c r="AE77">
        <f>'IDT-1'!E77</f>
        <v>0</v>
      </c>
      <c r="AF77" s="25"/>
      <c r="AG77">
        <f t="shared" si="5"/>
        <v>174.78585918377476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1.2393000000000001</v>
      </c>
      <c r="E78">
        <f>GT_NG!S78</f>
        <v>2.1090287667331244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19.001213482896265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86.008222352039397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-28</v>
      </c>
      <c r="AA78" s="76">
        <f>STOA!K78</f>
        <v>114.27</v>
      </c>
      <c r="AB78" s="76">
        <f>-STOA!Q78</f>
        <v>0</v>
      </c>
      <c r="AC78">
        <f t="shared" si="3"/>
        <v>2.9949631024442556</v>
      </c>
      <c r="AD78">
        <f t="shared" si="4"/>
        <v>176.80280149922456</v>
      </c>
      <c r="AE78">
        <f>'IDT-1'!E78</f>
        <v>0</v>
      </c>
      <c r="AF78" s="25"/>
      <c r="AG78">
        <f t="shared" si="5"/>
        <v>176.80280149922456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1.2393000000000001</v>
      </c>
      <c r="E79">
        <f>GT_NG!S79</f>
        <v>2.1090287667331244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18.999195085786909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85.625632896484277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-27</v>
      </c>
      <c r="AA79" s="76">
        <f>STOA!K79</f>
        <v>114.27</v>
      </c>
      <c r="AB79" s="76">
        <f>-STOA!Q79</f>
        <v>0</v>
      </c>
      <c r="AC79">
        <f t="shared" si="3"/>
        <v>2.983261238756985</v>
      </c>
      <c r="AD79">
        <f t="shared" si="4"/>
        <v>177.42989551024732</v>
      </c>
      <c r="AE79">
        <f>'IDT-1'!E79</f>
        <v>0</v>
      </c>
      <c r="AF79" s="25"/>
      <c r="AG79">
        <f t="shared" si="5"/>
        <v>177.42989551024732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1.2393000000000001</v>
      </c>
      <c r="E80">
        <f>GT_NG!S80</f>
        <v>2.1090287667331244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18.999195085786909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85.625632896484277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-27</v>
      </c>
      <c r="AA80" s="76">
        <f>STOA!K80</f>
        <v>114.27</v>
      </c>
      <c r="AB80" s="76">
        <f>-STOA!Q80</f>
        <v>0</v>
      </c>
      <c r="AC80">
        <f t="shared" si="3"/>
        <v>2.983261238756985</v>
      </c>
      <c r="AD80">
        <f t="shared" si="4"/>
        <v>177.42989551024732</v>
      </c>
      <c r="AE80">
        <f>'IDT-1'!E80</f>
        <v>0</v>
      </c>
      <c r="AF80" s="25"/>
      <c r="AG80">
        <f t="shared" si="5"/>
        <v>177.42989551024732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1.2393000000000001</v>
      </c>
      <c r="E81">
        <f>GT_NG!S81</f>
        <v>2.1090287667331244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18.999149697918998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85.405632896484278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-26</v>
      </c>
      <c r="AA81" s="76">
        <f>STOA!K81</f>
        <v>114.27</v>
      </c>
      <c r="AB81" s="76">
        <f>-STOA!Q81</f>
        <v>0</v>
      </c>
      <c r="AC81">
        <f t="shared" si="3"/>
        <v>2.9729416997740055</v>
      </c>
      <c r="AD81">
        <f t="shared" si="4"/>
        <v>178.22016966136241</v>
      </c>
      <c r="AE81">
        <f>'IDT-1'!E81</f>
        <v>0</v>
      </c>
      <c r="AF81" s="25"/>
      <c r="AG81">
        <f t="shared" si="5"/>
        <v>178.22016966136241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1.2393000000000001</v>
      </c>
      <c r="E82">
        <f>GT_NG!S82</f>
        <v>2.1090287667331244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18.999149697918998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82.011518717038328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-26</v>
      </c>
      <c r="AA82" s="76">
        <f>STOA!K82</f>
        <v>114.27</v>
      </c>
      <c r="AB82" s="76">
        <f>-STOA!Q82</f>
        <v>0</v>
      </c>
      <c r="AC82">
        <f t="shared" si="3"/>
        <v>2.9020753520422136</v>
      </c>
      <c r="AD82">
        <f t="shared" si="4"/>
        <v>179.89692182964822</v>
      </c>
      <c r="AE82">
        <f>'IDT-1'!E82</f>
        <v>0</v>
      </c>
      <c r="AF82" s="25"/>
      <c r="AG82">
        <f t="shared" si="5"/>
        <v>179.89692182964822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1.2393000000000001</v>
      </c>
      <c r="E83">
        <f>GT_NG!S83</f>
        <v>2.1682711478211338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18.999149697918998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81.882461364114633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-26</v>
      </c>
      <c r="AA83" s="76">
        <f>STOA!K83</f>
        <v>114.27</v>
      </c>
      <c r="AB83" s="76">
        <f>-STOA!Q83</f>
        <v>0</v>
      </c>
      <c r="AC83">
        <f t="shared" si="3"/>
        <v>2.9014889062787939</v>
      </c>
      <c r="AD83">
        <f t="shared" si="4"/>
        <v>179.82769330357596</v>
      </c>
      <c r="AE83">
        <f>'IDT-1'!E83</f>
        <v>0</v>
      </c>
      <c r="AF83" s="25"/>
      <c r="AG83">
        <f t="shared" si="5"/>
        <v>179.82769330357596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1.2393000000000001</v>
      </c>
      <c r="E84">
        <f>GT_NG!S84</f>
        <v>2.1682711478211338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18.999149697918998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81.882461364114633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-28</v>
      </c>
      <c r="AA84" s="76">
        <f>STOA!K84</f>
        <v>114.27</v>
      </c>
      <c r="AB84" s="76">
        <f>-STOA!Q84</f>
        <v>0</v>
      </c>
      <c r="AC84">
        <f t="shared" si="3"/>
        <v>2.9184312217285719</v>
      </c>
      <c r="AD84">
        <f t="shared" si="4"/>
        <v>177.81075098812616</v>
      </c>
      <c r="AE84">
        <f>'IDT-1'!E84</f>
        <v>0</v>
      </c>
      <c r="AF84" s="25"/>
      <c r="AG84">
        <f t="shared" si="5"/>
        <v>177.81075098812616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1.2393000000000001</v>
      </c>
      <c r="E85">
        <f>GT_NG!S85</f>
        <v>2.1682711478211338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19.600000000000001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78.231923182770132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4.38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-29</v>
      </c>
      <c r="AA85" s="76">
        <f>STOA!K85</f>
        <v>114.27</v>
      </c>
      <c r="AB85" s="76">
        <f>-STOA!Q85</f>
        <v>0</v>
      </c>
      <c r="AC85">
        <f t="shared" si="3"/>
        <v>2.9126635280929807</v>
      </c>
      <c r="AD85">
        <f t="shared" si="4"/>
        <v>181.14683080249824</v>
      </c>
      <c r="AE85">
        <f>'IDT-1'!E85</f>
        <v>0</v>
      </c>
      <c r="AF85" s="25"/>
      <c r="AG85">
        <f t="shared" si="5"/>
        <v>181.14683080249824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-52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1.2393000000000001</v>
      </c>
      <c r="E86">
        <f>GT_NG!S86</f>
        <v>2.1682711478211338</v>
      </c>
      <c r="F86">
        <f>GT_Spot!S86</f>
        <v>0</v>
      </c>
      <c r="G86">
        <f>PPCL_NG!S86</f>
        <v>45.17</v>
      </c>
      <c r="H86">
        <f>PPCL_Spot!S86</f>
        <v>0</v>
      </c>
      <c r="I86">
        <f>Bawana_NG!S86</f>
        <v>19.600000000000001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76.313210517957117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4.38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-29</v>
      </c>
      <c r="AA86" s="76">
        <f>STOA!K86</f>
        <v>114.27</v>
      </c>
      <c r="AB86" s="76">
        <f>-STOA!Q86</f>
        <v>0</v>
      </c>
      <c r="AC86">
        <f t="shared" si="3"/>
        <v>2.8880751839836627</v>
      </c>
      <c r="AD86">
        <f t="shared" si="4"/>
        <v>180.2527064817946</v>
      </c>
      <c r="AE86">
        <f>'IDT-1'!E86</f>
        <v>0</v>
      </c>
      <c r="AF86" s="25"/>
      <c r="AG86">
        <f t="shared" si="5"/>
        <v>180.2527064817946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1.2393000000000001</v>
      </c>
      <c r="E87">
        <f>GT_NG!S87</f>
        <v>2.1682711478211338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19.600000000000001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76.313210517957117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3.52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-30</v>
      </c>
      <c r="AA87" s="76">
        <f>STOA!K87</f>
        <v>114.27</v>
      </c>
      <c r="AB87" s="76">
        <f>-STOA!Q87</f>
        <v>0</v>
      </c>
      <c r="AC87">
        <f t="shared" si="3"/>
        <v>2.8943623417085518</v>
      </c>
      <c r="AD87">
        <f t="shared" si="4"/>
        <v>178.98641932406971</v>
      </c>
      <c r="AE87">
        <f>'IDT-1'!E87</f>
        <v>0</v>
      </c>
      <c r="AF87" s="25"/>
      <c r="AG87">
        <f t="shared" si="5"/>
        <v>178.98641932406971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-51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1.2393000000000001</v>
      </c>
      <c r="E88">
        <f>GT_NG!S88</f>
        <v>2.1682711478211338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75.26285322956349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3.52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-32</v>
      </c>
      <c r="AA88" s="76">
        <f>STOA!K88</f>
        <v>114.27</v>
      </c>
      <c r="AB88" s="76">
        <f>-STOA!Q88</f>
        <v>0</v>
      </c>
      <c r="AC88">
        <f t="shared" si="3"/>
        <v>2.9024816559358237</v>
      </c>
      <c r="AD88">
        <f t="shared" si="4"/>
        <v>175.92794272144883</v>
      </c>
      <c r="AE88">
        <f>'IDT-1'!E88</f>
        <v>0</v>
      </c>
      <c r="AF88" s="25"/>
      <c r="AG88">
        <f t="shared" si="5"/>
        <v>175.92794272144883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1.2393000000000001</v>
      </c>
      <c r="E89">
        <f>GT_NG!S89</f>
        <v>2.1682711478211338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75.78689785069578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3.52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-33</v>
      </c>
      <c r="AA89" s="76">
        <f>STOA!K89</f>
        <v>114.27</v>
      </c>
      <c r="AB89" s="76">
        <f>-STOA!Q89</f>
        <v>0</v>
      </c>
      <c r="AC89">
        <f t="shared" si="3"/>
        <v>2.9153547884782238</v>
      </c>
      <c r="AD89">
        <f t="shared" si="4"/>
        <v>175.43911421003872</v>
      </c>
      <c r="AE89">
        <f>'IDT-1'!E89</f>
        <v>0</v>
      </c>
      <c r="AF89" s="25"/>
      <c r="AG89">
        <f t="shared" si="5"/>
        <v>175.43911421003872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-51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1.2393000000000001</v>
      </c>
      <c r="E90">
        <f>GT_NG!S90</f>
        <v>2.1682711478211338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76.236817728069141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3.52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-33</v>
      </c>
      <c r="AA90" s="76">
        <f>STOA!K90</f>
        <v>114.27</v>
      </c>
      <c r="AB90" s="76">
        <f>-STOA!Q90</f>
        <v>0</v>
      </c>
      <c r="AC90">
        <f t="shared" si="3"/>
        <v>2.9276052731730493</v>
      </c>
      <c r="AD90">
        <f t="shared" si="4"/>
        <v>174.87678360271727</v>
      </c>
      <c r="AE90">
        <f>'IDT-1'!E90</f>
        <v>0</v>
      </c>
      <c r="AF90" s="25"/>
      <c r="AG90">
        <f t="shared" si="5"/>
        <v>174.87678360271727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-52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1.2393000000000001</v>
      </c>
      <c r="E91">
        <f>GT_NG!S91</f>
        <v>2.1682711478211338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81.240506640018353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3.52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-34</v>
      </c>
      <c r="AA91" s="76">
        <f>STOA!K91</f>
        <v>114.27</v>
      </c>
      <c r="AB91" s="76">
        <f>-STOA!Q91</f>
        <v>0</v>
      </c>
      <c r="AC91">
        <f t="shared" si="3"/>
        <v>2.9984808909329788</v>
      </c>
      <c r="AD91">
        <f t="shared" si="4"/>
        <v>175.20959689690653</v>
      </c>
      <c r="AE91">
        <f>'IDT-1'!E91</f>
        <v>0</v>
      </c>
      <c r="AF91" s="25"/>
      <c r="AG91">
        <f t="shared" si="5"/>
        <v>175.20959689690653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1.2393000000000001</v>
      </c>
      <c r="E92">
        <f>GT_NG!S92</f>
        <v>2.1682711478211338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81.240506640018353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3.52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-33</v>
      </c>
      <c r="AA92" s="76">
        <f>STOA!K92</f>
        <v>114.27</v>
      </c>
      <c r="AB92" s="76">
        <f>-STOA!Q92</f>
        <v>0</v>
      </c>
      <c r="AC92">
        <f t="shared" si="3"/>
        <v>2.9900097332080895</v>
      </c>
      <c r="AD92">
        <f t="shared" si="4"/>
        <v>176.2180680546314</v>
      </c>
      <c r="AE92">
        <f>'IDT-1'!E92</f>
        <v>0</v>
      </c>
      <c r="AF92" s="25"/>
      <c r="AG92">
        <f t="shared" si="5"/>
        <v>176.2180680546314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1.2393000000000001</v>
      </c>
      <c r="E93">
        <f>GT_NG!S93</f>
        <v>2.1682711478211338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81.085499670905833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3.52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-34</v>
      </c>
      <c r="AA93" s="76">
        <f>STOA!K93</f>
        <v>114.27</v>
      </c>
      <c r="AB93" s="76">
        <f>-STOA!Q93</f>
        <v>0</v>
      </c>
      <c r="AC93">
        <f t="shared" si="3"/>
        <v>2.9971788323924335</v>
      </c>
      <c r="AD93">
        <f t="shared" si="4"/>
        <v>175.05589198633459</v>
      </c>
      <c r="AE93">
        <f>'IDT-1'!E93</f>
        <v>0</v>
      </c>
      <c r="AF93" s="25"/>
      <c r="AG93">
        <f t="shared" si="5"/>
        <v>175.05589198633459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1.2393000000000001</v>
      </c>
      <c r="E94">
        <f>GT_NG!S94</f>
        <v>2.1682711478211338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80.624421386806134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3.52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-36</v>
      </c>
      <c r="AA94" s="76">
        <f>STOA!K94</f>
        <v>114.27</v>
      </c>
      <c r="AB94" s="76">
        <f>-STOA!Q94</f>
        <v>0</v>
      </c>
      <c r="AC94">
        <f t="shared" si="3"/>
        <v>3.0102480902557742</v>
      </c>
      <c r="AD94">
        <f t="shared" si="4"/>
        <v>172.58174444437154</v>
      </c>
      <c r="AE94">
        <f>'IDT-1'!E94</f>
        <v>0</v>
      </c>
      <c r="AF94" s="25"/>
      <c r="AG94">
        <f t="shared" si="5"/>
        <v>172.58174444437154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1.2393000000000001</v>
      </c>
      <c r="E95">
        <f>GT_NG!S95</f>
        <v>2.1682711478211338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18.999181210945917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74.253148056490318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3.52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-39</v>
      </c>
      <c r="AA95" s="76">
        <f>STOA!K95</f>
        <v>114.27</v>
      </c>
      <c r="AB95" s="76">
        <f>-STOA!Q95</f>
        <v>0</v>
      </c>
      <c r="AC95">
        <f t="shared" si="3"/>
        <v>2.9397802010032894</v>
      </c>
      <c r="AD95">
        <f t="shared" si="4"/>
        <v>168.28012021425408</v>
      </c>
      <c r="AE95">
        <f>'IDT-1'!E95</f>
        <v>0</v>
      </c>
      <c r="AF95" s="25"/>
      <c r="AG95">
        <f t="shared" si="5"/>
        <v>168.28012021425408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1.2393000000000001</v>
      </c>
      <c r="E96">
        <f>GT_NG!S96</f>
        <v>2.1682711478211338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18.999181210945917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68.151134493692325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3.52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-41</v>
      </c>
      <c r="AA96" s="76">
        <f>STOA!K96</f>
        <v>114.27</v>
      </c>
      <c r="AB96" s="76">
        <f>-STOA!Q96</f>
        <v>0</v>
      </c>
      <c r="AC96">
        <f t="shared" si="3"/>
        <v>2.8800521293508967</v>
      </c>
      <c r="AD96">
        <f t="shared" si="4"/>
        <v>163.23783472310848</v>
      </c>
      <c r="AE96">
        <f>'IDT-1'!E96</f>
        <v>0</v>
      </c>
      <c r="AF96" s="25"/>
      <c r="AG96">
        <f t="shared" si="5"/>
        <v>163.23783472310848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-47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1.2393000000000001</v>
      </c>
      <c r="E97">
        <f>GT_NG!S97</f>
        <v>2.1682711478211338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18.999181210945917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66.643650226520819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3.52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-42</v>
      </c>
      <c r="AA97" s="76">
        <f>STOA!K97</f>
        <v>114.27</v>
      </c>
      <c r="AB97" s="76">
        <f>-STOA!Q97</f>
        <v>0</v>
      </c>
      <c r="AC97">
        <f t="shared" si="3"/>
        <v>2.8673892615066556</v>
      </c>
      <c r="AD97">
        <f t="shared" si="4"/>
        <v>161.74301332378124</v>
      </c>
      <c r="AE97">
        <f>'IDT-1'!E97</f>
        <v>0</v>
      </c>
      <c r="AF97" s="25"/>
      <c r="AG97">
        <f t="shared" si="5"/>
        <v>161.74301332378124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-46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1.2393000000000001</v>
      </c>
      <c r="E98">
        <f>GT_NG!S98</f>
        <v>2.1682711478211338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18.999181210945917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66.503650226520818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3.52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-46</v>
      </c>
      <c r="AA98" s="76">
        <f>STOA!K98</f>
        <v>114.27</v>
      </c>
      <c r="AB98" s="76">
        <f>-STOA!Q98</f>
        <v>0</v>
      </c>
      <c r="AC98">
        <f t="shared" si="3"/>
        <v>2.9000978924062122</v>
      </c>
      <c r="AD98">
        <f t="shared" si="4"/>
        <v>157.57030469288168</v>
      </c>
      <c r="AE98">
        <f>'IDT-1'!E98</f>
        <v>0</v>
      </c>
      <c r="AF98" s="25"/>
      <c r="AG98">
        <f t="shared" si="5"/>
        <v>157.57030469288168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-46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5.15187222956019E-2</v>
      </c>
      <c r="F99">
        <f t="shared" si="6"/>
        <v>0</v>
      </c>
      <c r="G99">
        <f t="shared" si="6"/>
        <v>1.0905735495641611</v>
      </c>
      <c r="H99">
        <f t="shared" si="6"/>
        <v>0</v>
      </c>
      <c r="I99">
        <f t="shared" si="6"/>
        <v>0.46559914193465401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1.4689628153008736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0.12705999999999978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-1.01</v>
      </c>
      <c r="AA99" s="76">
        <f t="shared" si="6"/>
        <v>2.7424800000000062</v>
      </c>
      <c r="AB99" s="76">
        <f t="shared" si="6"/>
        <v>0</v>
      </c>
      <c r="AC99">
        <f t="shared" si="6"/>
        <v>6.7239725957446025E-2</v>
      </c>
      <c r="AD99">
        <f t="shared" si="6"/>
        <v>3.8969477031378443</v>
      </c>
      <c r="AE99">
        <f t="shared" si="6"/>
        <v>0</v>
      </c>
      <c r="AG99">
        <f t="shared" si="6"/>
        <v>3.8969477031378443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-1.0017499999999999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0.19983599999999999</v>
      </c>
      <c r="AD3">
        <f>SUM(B3:AB3,AI3:AV3)-AC3</f>
        <v>23.590163999999998</v>
      </c>
      <c r="AE3">
        <f>'IDT-1'!D3</f>
        <v>0</v>
      </c>
      <c r="AF3" s="25"/>
      <c r="AG3">
        <f>SUM(AD3:AF3)</f>
        <v>23.590163999999998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0.19983599999999999</v>
      </c>
      <c r="AD4">
        <f t="shared" ref="AD4:AD67" si="1">SUM(B4:AB4,AI4:AV4)-AC4</f>
        <v>23.590163999999998</v>
      </c>
      <c r="AE4">
        <f>'IDT-1'!D4</f>
        <v>0</v>
      </c>
      <c r="AF4" s="25"/>
      <c r="AG4">
        <f t="shared" ref="AG4:AG67" si="2">SUM(AD4:AF4)</f>
        <v>23.590163999999998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0.19983599999999999</v>
      </c>
      <c r="AD5">
        <f t="shared" si="1"/>
        <v>23.590163999999998</v>
      </c>
      <c r="AE5">
        <f>'IDT-1'!D5</f>
        <v>0</v>
      </c>
      <c r="AF5" s="25"/>
      <c r="AG5">
        <f t="shared" si="2"/>
        <v>23.590163999999998</v>
      </c>
      <c r="AI5" s="35">
        <f>PXIL!L5</f>
        <v>0</v>
      </c>
      <c r="AJ5" s="35">
        <f>PXIL!R5</f>
        <v>0</v>
      </c>
      <c r="AK5" s="35">
        <f>RTM_IEX!L5</f>
        <v>0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0.19983599999999999</v>
      </c>
      <c r="AD6">
        <f t="shared" si="1"/>
        <v>23.590163999999998</v>
      </c>
      <c r="AE6">
        <f>'IDT-1'!D6</f>
        <v>0</v>
      </c>
      <c r="AF6" s="25"/>
      <c r="AG6">
        <f t="shared" si="2"/>
        <v>23.590163999999998</v>
      </c>
      <c r="AI6" s="35">
        <f>PXIL!L6</f>
        <v>0</v>
      </c>
      <c r="AJ6" s="35">
        <f>PXIL!R6</f>
        <v>0</v>
      </c>
      <c r="AK6" s="35">
        <f>RTM_IEX!L6</f>
        <v>0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0.19983599999999999</v>
      </c>
      <c r="AD7">
        <f t="shared" si="1"/>
        <v>23.590163999999998</v>
      </c>
      <c r="AE7">
        <f>'IDT-1'!D7</f>
        <v>0</v>
      </c>
      <c r="AF7" s="25"/>
      <c r="AG7">
        <f t="shared" si="2"/>
        <v>23.590163999999998</v>
      </c>
      <c r="AI7" s="35">
        <f>PXIL!L7</f>
        <v>0</v>
      </c>
      <c r="AJ7" s="35">
        <f>PXIL!R7</f>
        <v>0</v>
      </c>
      <c r="AK7" s="35">
        <f>RTM_IEX!L7</f>
        <v>0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0.19983599999999999</v>
      </c>
      <c r="AD8">
        <f t="shared" si="1"/>
        <v>23.590163999999998</v>
      </c>
      <c r="AE8">
        <f>'IDT-1'!D8</f>
        <v>0</v>
      </c>
      <c r="AF8" s="25"/>
      <c r="AG8">
        <f t="shared" si="2"/>
        <v>23.590163999999998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0.19983599999999999</v>
      </c>
      <c r="AD9">
        <f t="shared" si="1"/>
        <v>23.590163999999998</v>
      </c>
      <c r="AE9">
        <f>'IDT-1'!D9</f>
        <v>0</v>
      </c>
      <c r="AF9" s="25"/>
      <c r="AG9">
        <f t="shared" si="2"/>
        <v>23.590163999999998</v>
      </c>
      <c r="AI9" s="35">
        <f>PXIL!L9</f>
        <v>0</v>
      </c>
      <c r="AJ9" s="35">
        <f>PXIL!R9</f>
        <v>0</v>
      </c>
      <c r="AK9" s="35">
        <f>RTM_IEX!L9</f>
        <v>0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0.19983599999999999</v>
      </c>
      <c r="AD10">
        <f t="shared" si="1"/>
        <v>23.590163999999998</v>
      </c>
      <c r="AE10">
        <f>'IDT-1'!D10</f>
        <v>0</v>
      </c>
      <c r="AF10" s="25"/>
      <c r="AG10">
        <f t="shared" si="2"/>
        <v>23.590163999999998</v>
      </c>
      <c r="AI10" s="35">
        <f>PXIL!L10</f>
        <v>0</v>
      </c>
      <c r="AJ10" s="35">
        <f>PXIL!R10</f>
        <v>0</v>
      </c>
      <c r="AK10" s="35">
        <f>RTM_IEX!L10</f>
        <v>0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0.19983599999999999</v>
      </c>
      <c r="AD11">
        <f t="shared" si="1"/>
        <v>23.590163999999998</v>
      </c>
      <c r="AE11">
        <f>'IDT-1'!D11</f>
        <v>0</v>
      </c>
      <c r="AF11" s="25"/>
      <c r="AG11">
        <f t="shared" si="2"/>
        <v>23.590163999999998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0.19983599999999999</v>
      </c>
      <c r="AD12">
        <f t="shared" si="1"/>
        <v>23.590163999999998</v>
      </c>
      <c r="AE12">
        <f>'IDT-1'!D12</f>
        <v>0</v>
      </c>
      <c r="AF12" s="25"/>
      <c r="AG12">
        <f t="shared" si="2"/>
        <v>23.590163999999998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0.19983599999999999</v>
      </c>
      <c r="AD13">
        <f t="shared" si="1"/>
        <v>23.590163999999998</v>
      </c>
      <c r="AE13">
        <f>'IDT-1'!D13</f>
        <v>0</v>
      </c>
      <c r="AF13" s="25"/>
      <c r="AG13">
        <f t="shared" si="2"/>
        <v>23.590163999999998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0.19983599999999999</v>
      </c>
      <c r="AD14">
        <f t="shared" si="1"/>
        <v>23.590163999999998</v>
      </c>
      <c r="AE14">
        <f>'IDT-1'!D14</f>
        <v>0</v>
      </c>
      <c r="AF14" s="25"/>
      <c r="AG14">
        <f t="shared" si="2"/>
        <v>23.590163999999998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0.19983599999999999</v>
      </c>
      <c r="AD15">
        <f t="shared" si="1"/>
        <v>23.590163999999998</v>
      </c>
      <c r="AE15">
        <f>'IDT-1'!D15</f>
        <v>0</v>
      </c>
      <c r="AF15" s="25"/>
      <c r="AG15">
        <f t="shared" si="2"/>
        <v>23.590163999999998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0.19983599999999999</v>
      </c>
      <c r="AD16">
        <f t="shared" si="1"/>
        <v>23.590163999999998</v>
      </c>
      <c r="AE16">
        <f>'IDT-1'!D16</f>
        <v>0</v>
      </c>
      <c r="AF16" s="25"/>
      <c r="AG16">
        <f t="shared" si="2"/>
        <v>23.590163999999998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0.19983599999999999</v>
      </c>
      <c r="AD17">
        <f t="shared" si="1"/>
        <v>23.590163999999998</v>
      </c>
      <c r="AE17">
        <f>'IDT-1'!D17</f>
        <v>0</v>
      </c>
      <c r="AF17" s="25"/>
      <c r="AG17">
        <f t="shared" si="2"/>
        <v>23.590163999999998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0.19983599999999999</v>
      </c>
      <c r="AD18">
        <f t="shared" si="1"/>
        <v>23.590163999999998</v>
      </c>
      <c r="AE18">
        <f>'IDT-1'!D18</f>
        <v>0</v>
      </c>
      <c r="AF18" s="25"/>
      <c r="AG18">
        <f t="shared" si="2"/>
        <v>23.590163999999998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0.19983599999999999</v>
      </c>
      <c r="AD19">
        <f t="shared" si="1"/>
        <v>23.590163999999998</v>
      </c>
      <c r="AE19">
        <f>'IDT-1'!D19</f>
        <v>0</v>
      </c>
      <c r="AF19" s="25"/>
      <c r="AG19">
        <f t="shared" si="2"/>
        <v>23.590163999999998</v>
      </c>
      <c r="AI19" s="35">
        <f>PXIL!L19</f>
        <v>0</v>
      </c>
      <c r="AJ19" s="35">
        <f>PXIL!R19</f>
        <v>0</v>
      </c>
      <c r="AK19" s="35">
        <f>RTM_IEX!L19</f>
        <v>0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0.19983599999999999</v>
      </c>
      <c r="AD20">
        <f t="shared" si="1"/>
        <v>23.590163999999998</v>
      </c>
      <c r="AE20">
        <f>'IDT-1'!D20</f>
        <v>0</v>
      </c>
      <c r="AF20" s="25"/>
      <c r="AG20">
        <f t="shared" si="2"/>
        <v>23.590163999999998</v>
      </c>
      <c r="AI20" s="35">
        <f>PXIL!L20</f>
        <v>0</v>
      </c>
      <c r="AJ20" s="35">
        <f>PXIL!R20</f>
        <v>0</v>
      </c>
      <c r="AK20" s="35">
        <f>RTM_IEX!L20</f>
        <v>0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0.19983599999999999</v>
      </c>
      <c r="AD21">
        <f t="shared" si="1"/>
        <v>23.590163999999998</v>
      </c>
      <c r="AE21">
        <f>'IDT-1'!D21</f>
        <v>0</v>
      </c>
      <c r="AF21" s="25"/>
      <c r="AG21">
        <f t="shared" si="2"/>
        <v>23.590163999999998</v>
      </c>
      <c r="AI21" s="35">
        <f>PXIL!L21</f>
        <v>0</v>
      </c>
      <c r="AJ21" s="35">
        <f>PXIL!R21</f>
        <v>0</v>
      </c>
      <c r="AK21" s="35">
        <f>RTM_IEX!L21</f>
        <v>0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0.19983599999999999</v>
      </c>
      <c r="AD22">
        <f t="shared" si="1"/>
        <v>23.590163999999998</v>
      </c>
      <c r="AE22">
        <f>'IDT-1'!D22</f>
        <v>0</v>
      </c>
      <c r="AF22" s="25"/>
      <c r="AG22">
        <f t="shared" si="2"/>
        <v>23.590163999999998</v>
      </c>
      <c r="AI22" s="35">
        <f>PXIL!L22</f>
        <v>0</v>
      </c>
      <c r="AJ22" s="35">
        <f>PXIL!R22</f>
        <v>0</v>
      </c>
      <c r="AK22" s="35">
        <f>RTM_IEX!L22</f>
        <v>0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0.19983599999999999</v>
      </c>
      <c r="AD23">
        <f t="shared" si="1"/>
        <v>23.590163999999998</v>
      </c>
      <c r="AE23">
        <f>'IDT-1'!D23</f>
        <v>0</v>
      </c>
      <c r="AF23" s="25"/>
      <c r="AG23">
        <f t="shared" si="2"/>
        <v>23.590163999999998</v>
      </c>
      <c r="AI23" s="35">
        <f>PXIL!L23</f>
        <v>0</v>
      </c>
      <c r="AJ23" s="35">
        <f>PXIL!R23</f>
        <v>0</v>
      </c>
      <c r="AK23" s="35">
        <f>RTM_IEX!L23</f>
        <v>0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0.20798399999999997</v>
      </c>
      <c r="AD24">
        <f t="shared" si="1"/>
        <v>24.552015999999998</v>
      </c>
      <c r="AE24">
        <f>'IDT-1'!D24</f>
        <v>0</v>
      </c>
      <c r="AF24" s="25"/>
      <c r="AG24">
        <f t="shared" si="2"/>
        <v>24.552015999999998</v>
      </c>
      <c r="AI24" s="35">
        <f>PXIL!L24</f>
        <v>0</v>
      </c>
      <c r="AJ24" s="35">
        <f>PXIL!R24</f>
        <v>0</v>
      </c>
      <c r="AK24" s="35">
        <f>RTM_IEX!L24</f>
        <v>0.97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0.20798399999999997</v>
      </c>
      <c r="AD25">
        <f t="shared" si="1"/>
        <v>24.552015999999998</v>
      </c>
      <c r="AE25">
        <f>'IDT-1'!D25</f>
        <v>0</v>
      </c>
      <c r="AF25" s="25"/>
      <c r="AG25">
        <f t="shared" si="2"/>
        <v>24.552015999999998</v>
      </c>
      <c r="AI25" s="35">
        <f>PXIL!L25</f>
        <v>0</v>
      </c>
      <c r="AJ25" s="35">
        <f>PXIL!R25</f>
        <v>0</v>
      </c>
      <c r="AK25" s="35">
        <f>RTM_IEX!L25</f>
        <v>0.97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0.20798399999999997</v>
      </c>
      <c r="AD26">
        <f t="shared" si="1"/>
        <v>24.552015999999998</v>
      </c>
      <c r="AE26">
        <f>'IDT-1'!D26</f>
        <v>0</v>
      </c>
      <c r="AF26" s="25"/>
      <c r="AG26">
        <f t="shared" si="2"/>
        <v>24.552015999999998</v>
      </c>
      <c r="AI26" s="35">
        <f>PXIL!L26</f>
        <v>0</v>
      </c>
      <c r="AJ26" s="35">
        <f>PXIL!R26</f>
        <v>0</v>
      </c>
      <c r="AK26" s="35">
        <f>RTM_IEX!L26</f>
        <v>0.97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9.3000000000000007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0.20848799999999998</v>
      </c>
      <c r="AD27">
        <f t="shared" si="1"/>
        <v>24.611512000000001</v>
      </c>
      <c r="AE27">
        <f>'IDT-1'!D27</f>
        <v>0</v>
      </c>
      <c r="AF27" s="25"/>
      <c r="AG27">
        <f t="shared" si="2"/>
        <v>24.611512000000001</v>
      </c>
      <c r="AI27" s="35">
        <f>PXIL!L27</f>
        <v>0</v>
      </c>
      <c r="AJ27" s="35">
        <f>PXIL!R27</f>
        <v>0</v>
      </c>
      <c r="AK27" s="35">
        <f>RTM_IEX!L27</f>
        <v>0.97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9.3000000000000007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8.75</v>
      </c>
      <c r="AB28" s="76">
        <f>-STOA!R28</f>
        <v>0</v>
      </c>
      <c r="AC28">
        <f t="shared" si="0"/>
        <v>0.20882399999999998</v>
      </c>
      <c r="AD28">
        <f t="shared" si="1"/>
        <v>24.651176</v>
      </c>
      <c r="AE28">
        <f>'IDT-1'!D28</f>
        <v>0</v>
      </c>
      <c r="AF28" s="25"/>
      <c r="AG28">
        <f t="shared" si="2"/>
        <v>24.651176</v>
      </c>
      <c r="AI28" s="35">
        <f>PXIL!L28</f>
        <v>0</v>
      </c>
      <c r="AJ28" s="35">
        <f>PXIL!R28</f>
        <v>0</v>
      </c>
      <c r="AK28" s="35">
        <f>RTM_IEX!L28</f>
        <v>0.97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9.3000000000000007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8.82</v>
      </c>
      <c r="AB29" s="76">
        <f>-STOA!R29</f>
        <v>0</v>
      </c>
      <c r="AC29">
        <f t="shared" si="0"/>
        <v>0.21756</v>
      </c>
      <c r="AD29">
        <f t="shared" si="1"/>
        <v>25.682440000000003</v>
      </c>
      <c r="AE29">
        <f>'IDT-1'!D29</f>
        <v>0</v>
      </c>
      <c r="AF29" s="25"/>
      <c r="AG29">
        <f t="shared" si="2"/>
        <v>25.682440000000003</v>
      </c>
      <c r="AI29" s="35">
        <f>PXIL!L29</f>
        <v>0</v>
      </c>
      <c r="AJ29" s="35">
        <f>PXIL!R29</f>
        <v>0</v>
      </c>
      <c r="AK29" s="35">
        <f>RTM_IEX!L29</f>
        <v>1.94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9.3000000000000007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9.3800000000000008</v>
      </c>
      <c r="AB30" s="76">
        <f>-STOA!R30</f>
        <v>0</v>
      </c>
      <c r="AC30">
        <f t="shared" si="0"/>
        <v>0.22226400000000002</v>
      </c>
      <c r="AD30">
        <f t="shared" si="1"/>
        <v>26.237736000000005</v>
      </c>
      <c r="AE30">
        <f>'IDT-1'!D30</f>
        <v>0</v>
      </c>
      <c r="AF30" s="25"/>
      <c r="AG30">
        <f t="shared" si="2"/>
        <v>26.237736000000005</v>
      </c>
      <c r="AI30" s="35">
        <f>PXIL!L30</f>
        <v>0</v>
      </c>
      <c r="AJ30" s="35">
        <f>PXIL!R30</f>
        <v>0</v>
      </c>
      <c r="AK30" s="35">
        <f>RTM_IEX!L30</f>
        <v>1.94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9.3000000000000007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9.9200000000000017</v>
      </c>
      <c r="AB31" s="76">
        <f>-STOA!R31</f>
        <v>0</v>
      </c>
      <c r="AC31">
        <f t="shared" si="0"/>
        <v>0.2268</v>
      </c>
      <c r="AD31">
        <f t="shared" si="1"/>
        <v>26.773200000000003</v>
      </c>
      <c r="AE31">
        <f>'IDT-1'!D31</f>
        <v>0</v>
      </c>
      <c r="AF31" s="25"/>
      <c r="AG31">
        <f t="shared" si="2"/>
        <v>26.773200000000003</v>
      </c>
      <c r="AI31" s="35">
        <f>PXIL!L31</f>
        <v>0</v>
      </c>
      <c r="AJ31" s="35">
        <f>PXIL!R31</f>
        <v>0</v>
      </c>
      <c r="AK31" s="35">
        <f>RTM_IEX!L31</f>
        <v>1.94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9.3000000000000007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</v>
      </c>
      <c r="AB32" s="76">
        <f>-STOA!R32</f>
        <v>0</v>
      </c>
      <c r="AC32">
        <f t="shared" si="0"/>
        <v>0.23167199999999999</v>
      </c>
      <c r="AD32">
        <f t="shared" si="1"/>
        <v>27.348328000000002</v>
      </c>
      <c r="AE32">
        <f>'IDT-1'!D32</f>
        <v>0</v>
      </c>
      <c r="AF32" s="25"/>
      <c r="AG32">
        <f t="shared" si="2"/>
        <v>27.348328000000002</v>
      </c>
      <c r="AI32" s="35">
        <f>PXIL!L32</f>
        <v>0</v>
      </c>
      <c r="AJ32" s="35">
        <f>PXIL!R32</f>
        <v>0</v>
      </c>
      <c r="AK32" s="35">
        <f>RTM_IEX!L32</f>
        <v>1.94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9.3000000000000007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11.22</v>
      </c>
      <c r="AB33" s="76">
        <f>-STOA!R33</f>
        <v>0</v>
      </c>
      <c r="AC33">
        <f t="shared" si="0"/>
        <v>0.23771999999999999</v>
      </c>
      <c r="AD33">
        <f t="shared" si="1"/>
        <v>28.062280000000001</v>
      </c>
      <c r="AE33">
        <f>'IDT-1'!D33</f>
        <v>0</v>
      </c>
      <c r="AF33" s="25"/>
      <c r="AG33">
        <f t="shared" si="2"/>
        <v>28.062280000000001</v>
      </c>
      <c r="AI33" s="35">
        <f>PXIL!L33</f>
        <v>0</v>
      </c>
      <c r="AJ33" s="35">
        <f>PXIL!R33</f>
        <v>0</v>
      </c>
      <c r="AK33" s="35">
        <f>RTM_IEX!L33</f>
        <v>1.94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9.3000000000000007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11.950000000000001</v>
      </c>
      <c r="AB34" s="76">
        <f>-STOA!R34</f>
        <v>0</v>
      </c>
      <c r="AC34">
        <f t="shared" si="0"/>
        <v>0.24385200000000001</v>
      </c>
      <c r="AD34">
        <f t="shared" si="1"/>
        <v>28.786148000000004</v>
      </c>
      <c r="AE34">
        <f>'IDT-1'!D34</f>
        <v>0</v>
      </c>
      <c r="AF34" s="25"/>
      <c r="AG34">
        <f t="shared" si="2"/>
        <v>28.786148000000004</v>
      </c>
      <c r="AI34" s="35">
        <f>PXIL!L34</f>
        <v>0</v>
      </c>
      <c r="AJ34" s="35">
        <f>PXIL!R34</f>
        <v>0</v>
      </c>
      <c r="AK34" s="35">
        <f>RTM_IEX!L34</f>
        <v>1.94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9.3000000000000007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12.66</v>
      </c>
      <c r="AB35" s="76">
        <f>-STOA!R35</f>
        <v>0</v>
      </c>
      <c r="AC35">
        <f t="shared" si="0"/>
        <v>0.23352000000000001</v>
      </c>
      <c r="AD35">
        <f t="shared" si="1"/>
        <v>27.566480000000002</v>
      </c>
      <c r="AE35">
        <f>'IDT-1'!D35</f>
        <v>0</v>
      </c>
      <c r="AF35" s="25"/>
      <c r="AG35">
        <f t="shared" si="2"/>
        <v>27.566480000000002</v>
      </c>
      <c r="AI35" s="35">
        <f>PXIL!L35</f>
        <v>0</v>
      </c>
      <c r="AJ35" s="35">
        <f>PXIL!R35</f>
        <v>0</v>
      </c>
      <c r="AK35" s="35">
        <f>RTM_IEX!L35</f>
        <v>0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9.3000000000000007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13.13</v>
      </c>
      <c r="AB36" s="76">
        <f>-STOA!R36</f>
        <v>0</v>
      </c>
      <c r="AC36">
        <f t="shared" si="0"/>
        <v>0.23746800000000001</v>
      </c>
      <c r="AD36">
        <f t="shared" si="1"/>
        <v>28.032532000000003</v>
      </c>
      <c r="AE36">
        <f>'IDT-1'!D36</f>
        <v>0</v>
      </c>
      <c r="AF36" s="25"/>
      <c r="AG36">
        <f t="shared" si="2"/>
        <v>28.032532000000003</v>
      </c>
      <c r="AI36" s="35">
        <f>PXIL!L36</f>
        <v>0</v>
      </c>
      <c r="AJ36" s="35">
        <f>PXIL!R36</f>
        <v>0</v>
      </c>
      <c r="AK36" s="35">
        <f>RTM_IEX!L36</f>
        <v>0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9.3000000000000007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13.870000000000001</v>
      </c>
      <c r="AB37" s="76">
        <f>-STOA!R37</f>
        <v>0</v>
      </c>
      <c r="AC37">
        <f t="shared" si="0"/>
        <v>0.24368400000000001</v>
      </c>
      <c r="AD37">
        <f t="shared" si="1"/>
        <v>28.766316000000003</v>
      </c>
      <c r="AE37">
        <f>'IDT-1'!D37</f>
        <v>0</v>
      </c>
      <c r="AF37" s="25"/>
      <c r="AG37">
        <f t="shared" si="2"/>
        <v>28.766316000000003</v>
      </c>
      <c r="AI37" s="35">
        <f>PXIL!L37</f>
        <v>0</v>
      </c>
      <c r="AJ37" s="35">
        <f>PXIL!R37</f>
        <v>0</v>
      </c>
      <c r="AK37" s="35">
        <f>RTM_IEX!L37</f>
        <v>0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9.3000000000000007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14.57</v>
      </c>
      <c r="AB38" s="76">
        <f>-STOA!R38</f>
        <v>0</v>
      </c>
      <c r="AC38">
        <f t="shared" si="0"/>
        <v>0.24956399999999998</v>
      </c>
      <c r="AD38">
        <f t="shared" si="1"/>
        <v>29.460436000000001</v>
      </c>
      <c r="AE38">
        <f>'IDT-1'!D38</f>
        <v>0</v>
      </c>
      <c r="AF38" s="25"/>
      <c r="AG38">
        <f t="shared" si="2"/>
        <v>29.460436000000001</v>
      </c>
      <c r="AI38" s="35">
        <f>PXIL!L38</f>
        <v>0</v>
      </c>
      <c r="AJ38" s="35">
        <f>PXIL!R38</f>
        <v>0</v>
      </c>
      <c r="AK38" s="35">
        <f>RTM_IEX!L38</f>
        <v>0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9.3000000000000007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14.72</v>
      </c>
      <c r="AB39" s="76">
        <f>-STOA!R39</f>
        <v>0</v>
      </c>
      <c r="AC39">
        <f t="shared" si="0"/>
        <v>0.25082399999999999</v>
      </c>
      <c r="AD39">
        <f t="shared" si="1"/>
        <v>29.609175999999998</v>
      </c>
      <c r="AE39">
        <f>'IDT-1'!D39</f>
        <v>0</v>
      </c>
      <c r="AF39" s="25"/>
      <c r="AG39">
        <f t="shared" si="2"/>
        <v>29.609175999999998</v>
      </c>
      <c r="AI39" s="35">
        <f>PXIL!L39</f>
        <v>0</v>
      </c>
      <c r="AJ39" s="35">
        <f>PXIL!R39</f>
        <v>0</v>
      </c>
      <c r="AK39" s="35">
        <f>RTM_IEX!L39</f>
        <v>0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9.3000000000000007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14.040000000000001</v>
      </c>
      <c r="AB40" s="76">
        <f>-STOA!R40</f>
        <v>0</v>
      </c>
      <c r="AC40">
        <f t="shared" si="0"/>
        <v>0.24511199999999997</v>
      </c>
      <c r="AD40">
        <f t="shared" si="1"/>
        <v>28.934888000000001</v>
      </c>
      <c r="AE40">
        <f>'IDT-1'!D40</f>
        <v>0</v>
      </c>
      <c r="AF40" s="25"/>
      <c r="AG40">
        <f t="shared" si="2"/>
        <v>28.934888000000001</v>
      </c>
      <c r="AI40" s="35">
        <f>PXIL!L40</f>
        <v>0</v>
      </c>
      <c r="AJ40" s="35">
        <f>PXIL!R40</f>
        <v>0</v>
      </c>
      <c r="AK40" s="35">
        <f>RTM_IEX!L40</f>
        <v>0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9.3000000000000007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15.870000000000001</v>
      </c>
      <c r="AB41" s="76">
        <f>-STOA!R41</f>
        <v>0</v>
      </c>
      <c r="AC41">
        <f t="shared" si="0"/>
        <v>0.27742631544977814</v>
      </c>
      <c r="AD41">
        <f t="shared" si="1"/>
        <v>28.732573684550225</v>
      </c>
      <c r="AE41">
        <f>'IDT-1'!D41</f>
        <v>0</v>
      </c>
      <c r="AF41" s="25"/>
      <c r="AG41">
        <f t="shared" si="2"/>
        <v>28.732573684550225</v>
      </c>
      <c r="AI41" s="35">
        <f>PXIL!L41</f>
        <v>0</v>
      </c>
      <c r="AJ41" s="35">
        <f>PXIL!R41</f>
        <v>0</v>
      </c>
      <c r="AK41" s="35">
        <f>RTM_IEX!L41</f>
        <v>0</v>
      </c>
      <c r="AL41" s="35">
        <f>RTM_IEX!R41</f>
        <v>-2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9.3000000000000007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14.530000000000001</v>
      </c>
      <c r="AB42" s="76">
        <f>-STOA!R42</f>
        <v>0</v>
      </c>
      <c r="AC42">
        <f t="shared" si="0"/>
        <v>0.25769915772488905</v>
      </c>
      <c r="AD42">
        <f t="shared" si="1"/>
        <v>28.412300842275112</v>
      </c>
      <c r="AE42">
        <f>'IDT-1'!D42</f>
        <v>0</v>
      </c>
      <c r="AF42" s="25"/>
      <c r="AG42">
        <f t="shared" si="2"/>
        <v>28.412300842275112</v>
      </c>
      <c r="AI42" s="35">
        <f>PXIL!L42</f>
        <v>0</v>
      </c>
      <c r="AJ42" s="35">
        <f>PXIL!R42</f>
        <v>0</v>
      </c>
      <c r="AK42" s="35">
        <f>RTM_IEX!L42</f>
        <v>0</v>
      </c>
      <c r="AL42" s="35">
        <f>RTM_IEX!R42</f>
        <v>-1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9.3000000000000007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14.200000000000001</v>
      </c>
      <c r="AB43" s="76">
        <f>-STOA!R43</f>
        <v>0</v>
      </c>
      <c r="AC43">
        <f t="shared" si="0"/>
        <v>0.25492715772488905</v>
      </c>
      <c r="AD43">
        <f t="shared" si="1"/>
        <v>28.085072842275114</v>
      </c>
      <c r="AE43">
        <f>'IDT-1'!D43</f>
        <v>0</v>
      </c>
      <c r="AF43" s="25"/>
      <c r="AG43">
        <f t="shared" si="2"/>
        <v>28.085072842275114</v>
      </c>
      <c r="AI43" s="35">
        <f>PXIL!L43</f>
        <v>0</v>
      </c>
      <c r="AJ43" s="35">
        <f>PXIL!R43</f>
        <v>0</v>
      </c>
      <c r="AK43" s="35">
        <f>RTM_IEX!L43</f>
        <v>0</v>
      </c>
      <c r="AL43" s="35">
        <f>RTM_IEX!R43</f>
        <v>-1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15.370000000000001</v>
      </c>
      <c r="AB44" s="76">
        <f>-STOA!R44</f>
        <v>0</v>
      </c>
      <c r="AC44">
        <f t="shared" si="0"/>
        <v>0.26315915772488901</v>
      </c>
      <c r="AD44">
        <f t="shared" si="1"/>
        <v>29.056840842275111</v>
      </c>
      <c r="AE44">
        <f>'IDT-1'!D44</f>
        <v>0</v>
      </c>
      <c r="AF44" s="25"/>
      <c r="AG44">
        <f t="shared" si="2"/>
        <v>29.056840842275111</v>
      </c>
      <c r="AI44" s="35">
        <f>PXIL!L44</f>
        <v>0</v>
      </c>
      <c r="AJ44" s="35">
        <f>PXIL!R44</f>
        <v>0</v>
      </c>
      <c r="AK44" s="35">
        <f>RTM_IEX!L44</f>
        <v>0</v>
      </c>
      <c r="AL44" s="35">
        <f>RTM_IEX!R44</f>
        <v>-1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16.600000000000001</v>
      </c>
      <c r="AB45" s="76">
        <f>-STOA!R45</f>
        <v>0</v>
      </c>
      <c r="AC45">
        <f t="shared" si="0"/>
        <v>0.29043347317466717</v>
      </c>
      <c r="AD45">
        <f t="shared" si="1"/>
        <v>28.259566526825335</v>
      </c>
      <c r="AE45">
        <f>'IDT-1'!D45</f>
        <v>0</v>
      </c>
      <c r="AF45" s="25"/>
      <c r="AG45">
        <f t="shared" si="2"/>
        <v>28.259566526825335</v>
      </c>
      <c r="AI45" s="35">
        <f>PXIL!L45</f>
        <v>0</v>
      </c>
      <c r="AJ45" s="35">
        <f>PXIL!R45</f>
        <v>0</v>
      </c>
      <c r="AK45" s="35">
        <f>RTM_IEX!L45</f>
        <v>0</v>
      </c>
      <c r="AL45" s="35">
        <f>RTM_IEX!R45</f>
        <v>-3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17.39</v>
      </c>
      <c r="AB46" s="76">
        <f>-STOA!R46</f>
        <v>0</v>
      </c>
      <c r="AC46">
        <f t="shared" si="0"/>
        <v>0.3055406308995563</v>
      </c>
      <c r="AD46">
        <f t="shared" si="1"/>
        <v>28.034459369100446</v>
      </c>
      <c r="AE46">
        <f>'IDT-1'!D46</f>
        <v>0</v>
      </c>
      <c r="AF46" s="25"/>
      <c r="AG46">
        <f t="shared" si="2"/>
        <v>28.034459369100446</v>
      </c>
      <c r="AI46" s="35">
        <f>PXIL!L46</f>
        <v>0</v>
      </c>
      <c r="AJ46" s="35">
        <f>PXIL!R46</f>
        <v>0</v>
      </c>
      <c r="AK46" s="35">
        <f>RTM_IEX!L46</f>
        <v>0</v>
      </c>
      <c r="AL46" s="35">
        <f>RTM_IEX!R46</f>
        <v>-4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16.170000000000002</v>
      </c>
      <c r="AB47" s="76">
        <f>-STOA!R47</f>
        <v>0</v>
      </c>
      <c r="AC47">
        <f t="shared" si="0"/>
        <v>0.27835031544977812</v>
      </c>
      <c r="AD47">
        <f t="shared" si="1"/>
        <v>28.841649684550223</v>
      </c>
      <c r="AE47">
        <f>'IDT-1'!D47</f>
        <v>0</v>
      </c>
      <c r="AF47" s="25"/>
      <c r="AG47">
        <f t="shared" si="2"/>
        <v>28.841649684550223</v>
      </c>
      <c r="AI47" s="35">
        <f>PXIL!L47</f>
        <v>0</v>
      </c>
      <c r="AJ47" s="35">
        <f>PXIL!R47</f>
        <v>0</v>
      </c>
      <c r="AK47" s="35">
        <f>RTM_IEX!L47</f>
        <v>0</v>
      </c>
      <c r="AL47" s="35">
        <f>RTM_IEX!R47</f>
        <v>-2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18.28</v>
      </c>
      <c r="AB48" s="76">
        <f>-STOA!R48</f>
        <v>0</v>
      </c>
      <c r="AC48">
        <f t="shared" si="0"/>
        <v>0.30454547317466718</v>
      </c>
      <c r="AD48">
        <f t="shared" si="1"/>
        <v>29.925454526825337</v>
      </c>
      <c r="AE48">
        <f>'IDT-1'!D48</f>
        <v>0</v>
      </c>
      <c r="AF48" s="25"/>
      <c r="AG48">
        <f t="shared" si="2"/>
        <v>29.925454526825337</v>
      </c>
      <c r="AI48" s="35">
        <f>PXIL!L48</f>
        <v>0</v>
      </c>
      <c r="AJ48" s="35">
        <f>PXIL!R48</f>
        <v>0</v>
      </c>
      <c r="AK48" s="35">
        <f>RTM_IEX!L48</f>
        <v>0</v>
      </c>
      <c r="AL48" s="35">
        <f>RTM_IEX!R48</f>
        <v>-3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16.87</v>
      </c>
      <c r="AB49" s="76">
        <f>-STOA!R49</f>
        <v>0</v>
      </c>
      <c r="AC49">
        <f t="shared" si="0"/>
        <v>0.28423031544977811</v>
      </c>
      <c r="AD49">
        <f t="shared" si="1"/>
        <v>29.535769684550221</v>
      </c>
      <c r="AE49">
        <f>'IDT-1'!D49</f>
        <v>0</v>
      </c>
      <c r="AF49" s="25"/>
      <c r="AG49">
        <f t="shared" si="2"/>
        <v>29.535769684550221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-2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16.770000000000003</v>
      </c>
      <c r="AB50" s="76">
        <f>-STOA!R50</f>
        <v>0</v>
      </c>
      <c r="AC50">
        <f t="shared" si="0"/>
        <v>0.26644800000000002</v>
      </c>
      <c r="AD50">
        <f t="shared" si="1"/>
        <v>31.453552000000002</v>
      </c>
      <c r="AE50">
        <f>'IDT-1'!D50</f>
        <v>0</v>
      </c>
      <c r="AF50" s="25"/>
      <c r="AG50">
        <f t="shared" si="2"/>
        <v>31.453552000000002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15.400000000000002</v>
      </c>
      <c r="AB51" s="76">
        <f>-STOA!R51</f>
        <v>0</v>
      </c>
      <c r="AC51">
        <f t="shared" si="0"/>
        <v>0.26341115772488904</v>
      </c>
      <c r="AD51">
        <f t="shared" si="1"/>
        <v>29.086588842275113</v>
      </c>
      <c r="AE51">
        <f>'IDT-1'!D51</f>
        <v>0</v>
      </c>
      <c r="AF51" s="25"/>
      <c r="AG51">
        <f t="shared" si="2"/>
        <v>29.086588842275113</v>
      </c>
      <c r="AI51" s="35">
        <f>PXIL!L51</f>
        <v>0</v>
      </c>
      <c r="AJ51" s="35">
        <f>PXIL!R51</f>
        <v>0</v>
      </c>
      <c r="AK51" s="35">
        <f>RTM_IEX!L51</f>
        <v>0</v>
      </c>
      <c r="AL51" s="35">
        <f>RTM_IEX!R51</f>
        <v>-1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14.850000000000001</v>
      </c>
      <c r="AB52" s="76">
        <f>-STOA!R52</f>
        <v>0</v>
      </c>
      <c r="AC52">
        <f t="shared" si="0"/>
        <v>0.25455557886244451</v>
      </c>
      <c r="AD52">
        <f t="shared" si="1"/>
        <v>29.045444421137557</v>
      </c>
      <c r="AE52">
        <f>'IDT-1'!D52</f>
        <v>0</v>
      </c>
      <c r="AF52" s="25"/>
      <c r="AG52">
        <f t="shared" si="2"/>
        <v>29.045444421137557</v>
      </c>
      <c r="AI52" s="35">
        <f>PXIL!L52</f>
        <v>0</v>
      </c>
      <c r="AJ52" s="35">
        <f>PXIL!R52</f>
        <v>0</v>
      </c>
      <c r="AK52" s="35">
        <f>RTM_IEX!L52</f>
        <v>0</v>
      </c>
      <c r="AL52" s="35">
        <f>RTM_IEX!R52</f>
        <v>-0.5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12.97</v>
      </c>
      <c r="AB53" s="76">
        <f>-STOA!R53</f>
        <v>0</v>
      </c>
      <c r="AC53">
        <f t="shared" si="0"/>
        <v>0.24267599999999998</v>
      </c>
      <c r="AD53">
        <f t="shared" si="1"/>
        <v>28.647324000000001</v>
      </c>
      <c r="AE53">
        <f>'IDT-1'!D53</f>
        <v>0</v>
      </c>
      <c r="AF53" s="25"/>
      <c r="AG53">
        <f t="shared" si="2"/>
        <v>28.647324000000001</v>
      </c>
      <c r="AI53" s="35">
        <f>PXIL!L53</f>
        <v>0</v>
      </c>
      <c r="AJ53" s="35">
        <f>PXIL!R53</f>
        <v>0</v>
      </c>
      <c r="AK53" s="35">
        <f>RTM_IEX!L53</f>
        <v>0.97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15.990000000000002</v>
      </c>
      <c r="AB54" s="76">
        <f>-STOA!R54</f>
        <v>0</v>
      </c>
      <c r="AC54">
        <f t="shared" si="0"/>
        <v>0.27260273658733364</v>
      </c>
      <c r="AD54">
        <f t="shared" si="1"/>
        <v>29.167397263412667</v>
      </c>
      <c r="AE54">
        <f>'IDT-1'!D54</f>
        <v>0</v>
      </c>
      <c r="AF54" s="25"/>
      <c r="AG54">
        <f t="shared" si="2"/>
        <v>29.167397263412667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-1.5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14.14</v>
      </c>
      <c r="AB55" s="76">
        <f>-STOA!R55</f>
        <v>0</v>
      </c>
      <c r="AC55">
        <f t="shared" si="0"/>
        <v>0.25282715772488906</v>
      </c>
      <c r="AD55">
        <f t="shared" si="1"/>
        <v>27.837172842275109</v>
      </c>
      <c r="AE55">
        <f>'IDT-1'!D55</f>
        <v>0</v>
      </c>
      <c r="AF55" s="25"/>
      <c r="AG55">
        <f t="shared" si="2"/>
        <v>27.837172842275109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-1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16.29</v>
      </c>
      <c r="AB56" s="76">
        <f>-STOA!R56</f>
        <v>0</v>
      </c>
      <c r="AC56">
        <f t="shared" si="0"/>
        <v>0.28359389431222265</v>
      </c>
      <c r="AD56">
        <f t="shared" si="1"/>
        <v>28.456406105687776</v>
      </c>
      <c r="AE56">
        <f>'IDT-1'!D56</f>
        <v>0</v>
      </c>
      <c r="AF56" s="25"/>
      <c r="AG56">
        <f t="shared" si="2"/>
        <v>28.456406105687776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-2.5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8.9906074734779367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14.66</v>
      </c>
      <c r="AB57" s="76">
        <f>-STOA!R57</f>
        <v>0</v>
      </c>
      <c r="AC57">
        <f t="shared" si="0"/>
        <v>0.24772110277721465</v>
      </c>
      <c r="AD57">
        <f t="shared" si="1"/>
        <v>29.24288637070072</v>
      </c>
      <c r="AE57">
        <f>'IDT-1'!D57</f>
        <v>0</v>
      </c>
      <c r="AF57" s="25"/>
      <c r="AG57">
        <f t="shared" si="2"/>
        <v>29.24288637070072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8.9906074734779367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13.830000000000002</v>
      </c>
      <c r="AB58" s="76">
        <f>-STOA!R58</f>
        <v>0</v>
      </c>
      <c r="AC58">
        <f t="shared" si="0"/>
        <v>0.24074910277721467</v>
      </c>
      <c r="AD58">
        <f t="shared" si="1"/>
        <v>28.419858370700723</v>
      </c>
      <c r="AE58">
        <f>'IDT-1'!D58</f>
        <v>0</v>
      </c>
      <c r="AF58" s="25"/>
      <c r="AG58">
        <f t="shared" si="2"/>
        <v>28.419858370700723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8.9906074734779367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14.120000000000001</v>
      </c>
      <c r="AB59" s="76">
        <f>-STOA!R59</f>
        <v>0</v>
      </c>
      <c r="AC59">
        <f t="shared" si="0"/>
        <v>0.24721710277721468</v>
      </c>
      <c r="AD59">
        <f t="shared" si="1"/>
        <v>29.183390370700725</v>
      </c>
      <c r="AE59">
        <f>'IDT-1'!D59</f>
        <v>0</v>
      </c>
      <c r="AF59" s="25"/>
      <c r="AG59">
        <f t="shared" si="2"/>
        <v>29.183390370700725</v>
      </c>
      <c r="AI59" s="35">
        <f>PXIL!L59</f>
        <v>0</v>
      </c>
      <c r="AJ59" s="35">
        <f>PXIL!R59</f>
        <v>0</v>
      </c>
      <c r="AK59" s="35">
        <f>RTM_IEX!L59</f>
        <v>0.48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8.9906074734779367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14.16</v>
      </c>
      <c r="AB60" s="76">
        <f>-STOA!R60</f>
        <v>0</v>
      </c>
      <c r="AC60">
        <f t="shared" si="0"/>
        <v>0.24775668163965917</v>
      </c>
      <c r="AD60">
        <f t="shared" si="1"/>
        <v>28.242850791838279</v>
      </c>
      <c r="AE60">
        <f>'IDT-1'!D60</f>
        <v>0</v>
      </c>
      <c r="AF60" s="25"/>
      <c r="AG60">
        <f t="shared" si="2"/>
        <v>28.242850791838279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-0.5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8.9906074734779367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16.380000000000003</v>
      </c>
      <c r="AB61" s="76">
        <f>-STOA!R61</f>
        <v>0</v>
      </c>
      <c r="AC61">
        <f t="shared" si="0"/>
        <v>0.28334699708943734</v>
      </c>
      <c r="AD61">
        <f t="shared" si="1"/>
        <v>28.427260476388501</v>
      </c>
      <c r="AE61">
        <f>'IDT-1'!D61</f>
        <v>0</v>
      </c>
      <c r="AF61" s="25"/>
      <c r="AG61">
        <f t="shared" si="2"/>
        <v>28.427260476388501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-2.5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8.9906074734779367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14.400000000000002</v>
      </c>
      <c r="AB62" s="76">
        <f>-STOA!R62</f>
        <v>0</v>
      </c>
      <c r="AC62">
        <f t="shared" si="0"/>
        <v>0.25400826050210373</v>
      </c>
      <c r="AD62">
        <f t="shared" si="1"/>
        <v>27.976599212975835</v>
      </c>
      <c r="AE62">
        <f>'IDT-1'!D62</f>
        <v>0</v>
      </c>
      <c r="AF62" s="25"/>
      <c r="AG62">
        <f t="shared" si="2"/>
        <v>27.976599212975835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-1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8.9906074734779367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14.64</v>
      </c>
      <c r="AB63" s="76">
        <f>-STOA!R63</f>
        <v>0</v>
      </c>
      <c r="AC63">
        <f t="shared" si="0"/>
        <v>0.2560242605021037</v>
      </c>
      <c r="AD63">
        <f t="shared" si="1"/>
        <v>28.214583212975832</v>
      </c>
      <c r="AE63">
        <f>'IDT-1'!D63</f>
        <v>0</v>
      </c>
      <c r="AF63" s="25"/>
      <c r="AG63">
        <f t="shared" si="2"/>
        <v>28.214583212975832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-1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8.9906074734779367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15.110000000000001</v>
      </c>
      <c r="AB64" s="76">
        <f>-STOA!R64</f>
        <v>0</v>
      </c>
      <c r="AC64">
        <f t="shared" si="0"/>
        <v>0.26420783936454828</v>
      </c>
      <c r="AD64">
        <f t="shared" si="1"/>
        <v>28.176399634113391</v>
      </c>
      <c r="AE64">
        <f>'IDT-1'!D64</f>
        <v>0</v>
      </c>
      <c r="AF64" s="25"/>
      <c r="AG64">
        <f t="shared" si="2"/>
        <v>28.176399634113391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-1.5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8.9906074734779367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12.8</v>
      </c>
      <c r="AB65" s="76">
        <f>-STOA!R65</f>
        <v>0</v>
      </c>
      <c r="AC65">
        <f t="shared" si="0"/>
        <v>0.24024510277721464</v>
      </c>
      <c r="AD65">
        <f t="shared" si="1"/>
        <v>28.36036237070072</v>
      </c>
      <c r="AE65">
        <f>'IDT-1'!D65</f>
        <v>0</v>
      </c>
      <c r="AF65" s="25"/>
      <c r="AG65">
        <f t="shared" si="2"/>
        <v>28.36036237070072</v>
      </c>
      <c r="AI65" s="35">
        <f>PXIL!L65</f>
        <v>0</v>
      </c>
      <c r="AJ65" s="35">
        <f>PXIL!R65</f>
        <v>0</v>
      </c>
      <c r="AK65" s="35">
        <f>RTM_IEX!L65</f>
        <v>0.97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8.9906074734779367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10.690000000000001</v>
      </c>
      <c r="AB66" s="76">
        <f>-STOA!R66</f>
        <v>0</v>
      </c>
      <c r="AC66">
        <f t="shared" si="0"/>
        <v>0.23873310277721466</v>
      </c>
      <c r="AD66">
        <f t="shared" si="1"/>
        <v>28.181874370700722</v>
      </c>
      <c r="AE66">
        <f>'IDT-1'!D66</f>
        <v>0</v>
      </c>
      <c r="AF66" s="25"/>
      <c r="AG66">
        <f t="shared" si="2"/>
        <v>28.181874370700722</v>
      </c>
      <c r="AI66" s="35">
        <f>PXIL!L66</f>
        <v>0</v>
      </c>
      <c r="AJ66" s="35">
        <f>PXIL!R66</f>
        <v>0</v>
      </c>
      <c r="AK66" s="35">
        <f>RTM_IEX!L66</f>
        <v>2.9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8.9906074734779367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12.850000000000001</v>
      </c>
      <c r="AB67" s="76">
        <f>-STOA!R67</f>
        <v>0</v>
      </c>
      <c r="AC67">
        <f t="shared" si="0"/>
        <v>0.24469710277721465</v>
      </c>
      <c r="AD67">
        <f t="shared" si="1"/>
        <v>28.885910370700724</v>
      </c>
      <c r="AE67">
        <f>'IDT-1'!D67</f>
        <v>0</v>
      </c>
      <c r="AF67" s="25"/>
      <c r="AG67">
        <f t="shared" si="2"/>
        <v>28.885910370700724</v>
      </c>
      <c r="AI67" s="35">
        <f>PXIL!L67</f>
        <v>0</v>
      </c>
      <c r="AJ67" s="35">
        <f>PXIL!R67</f>
        <v>0</v>
      </c>
      <c r="AK67" s="35">
        <f>RTM_IEX!L67</f>
        <v>1.45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8.9906074734779367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12.990000000000002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0.24587310277721466</v>
      </c>
      <c r="AD68">
        <f t="shared" ref="AD68:AD98" si="4">SUM(B68:AB68,AI68:AV68)-AC68</f>
        <v>29.024734370700724</v>
      </c>
      <c r="AE68">
        <f>'IDT-1'!D68</f>
        <v>0</v>
      </c>
      <c r="AF68" s="25"/>
      <c r="AG68">
        <f t="shared" ref="AG68:AG98" si="5">SUM(AD68:AF68)</f>
        <v>29.024734370700724</v>
      </c>
      <c r="AI68" s="35">
        <f>PXIL!L68</f>
        <v>0</v>
      </c>
      <c r="AJ68" s="35">
        <f>PXIL!R68</f>
        <v>0</v>
      </c>
      <c r="AK68" s="35">
        <f>RTM_IEX!L68</f>
        <v>1.45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8.9906074734779367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10.96</v>
      </c>
      <c r="AB69" s="76">
        <f>-STOA!R69</f>
        <v>0</v>
      </c>
      <c r="AC69">
        <f t="shared" si="3"/>
        <v>0.24511710277721466</v>
      </c>
      <c r="AD69">
        <f t="shared" si="4"/>
        <v>28.935490370700723</v>
      </c>
      <c r="AE69">
        <f>'IDT-1'!D69</f>
        <v>0</v>
      </c>
      <c r="AF69" s="25"/>
      <c r="AG69">
        <f t="shared" si="5"/>
        <v>28.935490370700723</v>
      </c>
      <c r="AI69" s="35">
        <f>PXIL!L69</f>
        <v>0</v>
      </c>
      <c r="AJ69" s="35">
        <f>PXIL!R69</f>
        <v>0</v>
      </c>
      <c r="AK69" s="35">
        <f>RTM_IEX!L69</f>
        <v>3.39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8.9906074734779367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10.190000000000001</v>
      </c>
      <c r="AB70" s="76">
        <f>-STOA!R70</f>
        <v>0</v>
      </c>
      <c r="AC70">
        <f t="shared" si="3"/>
        <v>0.24595710277721466</v>
      </c>
      <c r="AD70">
        <f t="shared" si="4"/>
        <v>29.034650370700721</v>
      </c>
      <c r="AE70">
        <f>'IDT-1'!D70</f>
        <v>0</v>
      </c>
      <c r="AF70" s="25"/>
      <c r="AG70">
        <f t="shared" si="5"/>
        <v>29.034650370700721</v>
      </c>
      <c r="AI70" s="35">
        <f>PXIL!L70</f>
        <v>0</v>
      </c>
      <c r="AJ70" s="35">
        <f>PXIL!R70</f>
        <v>0</v>
      </c>
      <c r="AK70" s="35">
        <f>RTM_IEX!L70</f>
        <v>4.26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8.9906074734779367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9.64</v>
      </c>
      <c r="AB71" s="76">
        <f>-STOA!R71</f>
        <v>0</v>
      </c>
      <c r="AC71">
        <f t="shared" si="3"/>
        <v>0.24620910277721467</v>
      </c>
      <c r="AD71">
        <f t="shared" si="4"/>
        <v>29.064398370700722</v>
      </c>
      <c r="AE71">
        <f>'IDT-1'!D71</f>
        <v>0</v>
      </c>
      <c r="AF71" s="25"/>
      <c r="AG71">
        <f t="shared" si="5"/>
        <v>29.064398370700722</v>
      </c>
      <c r="AI71" s="35">
        <f>PXIL!L71</f>
        <v>0</v>
      </c>
      <c r="AJ71" s="35">
        <f>PXIL!R71</f>
        <v>0</v>
      </c>
      <c r="AK71" s="35">
        <f>RTM_IEX!L71</f>
        <v>4.84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8.9906074734779367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9.4200000000000017</v>
      </c>
      <c r="AB72" s="76">
        <f>-STOA!R72</f>
        <v>0</v>
      </c>
      <c r="AC72">
        <f t="shared" si="3"/>
        <v>0.25250910277721467</v>
      </c>
      <c r="AD72">
        <f t="shared" si="4"/>
        <v>29.808098370700723</v>
      </c>
      <c r="AE72">
        <f>'IDT-1'!D72</f>
        <v>0</v>
      </c>
      <c r="AF72" s="25"/>
      <c r="AG72">
        <f t="shared" si="5"/>
        <v>29.808098370700723</v>
      </c>
      <c r="AI72" s="35">
        <f>PXIL!L72</f>
        <v>0</v>
      </c>
      <c r="AJ72" s="35">
        <f>PXIL!R72</f>
        <v>0</v>
      </c>
      <c r="AK72" s="35">
        <f>RTM_IEX!L72</f>
        <v>5.81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8.9906074734779367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9.25</v>
      </c>
      <c r="AB73" s="76">
        <f>-STOA!R73</f>
        <v>0</v>
      </c>
      <c r="AC73">
        <f t="shared" si="3"/>
        <v>0.25108110277721468</v>
      </c>
      <c r="AD73">
        <f t="shared" si="4"/>
        <v>29.639526370700722</v>
      </c>
      <c r="AE73">
        <f>'IDT-1'!D73</f>
        <v>0</v>
      </c>
      <c r="AF73" s="25"/>
      <c r="AG73">
        <f t="shared" si="5"/>
        <v>29.639526370700722</v>
      </c>
      <c r="AI73" s="35">
        <f>PXIL!L73</f>
        <v>0</v>
      </c>
      <c r="AJ73" s="35">
        <f>PXIL!R73</f>
        <v>0</v>
      </c>
      <c r="AK73" s="35">
        <f>RTM_IEX!L73</f>
        <v>5.81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8.9906074734779367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9.07</v>
      </c>
      <c r="AB74" s="76">
        <f>-STOA!R74</f>
        <v>0</v>
      </c>
      <c r="AC74">
        <f t="shared" si="3"/>
        <v>0.25763310277721463</v>
      </c>
      <c r="AD74">
        <f t="shared" si="4"/>
        <v>30.41297437070072</v>
      </c>
      <c r="AE74">
        <f>'IDT-1'!D74</f>
        <v>0</v>
      </c>
      <c r="AF74" s="25"/>
      <c r="AG74">
        <f t="shared" si="5"/>
        <v>30.41297437070072</v>
      </c>
      <c r="AI74" s="35">
        <f>PXIL!L74</f>
        <v>0</v>
      </c>
      <c r="AJ74" s="35">
        <f>PXIL!R74</f>
        <v>0</v>
      </c>
      <c r="AK74" s="35">
        <f>RTM_IEX!L74</f>
        <v>6.77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8.870000000000001</v>
      </c>
      <c r="AB75" s="76">
        <f>-STOA!R75</f>
        <v>0</v>
      </c>
      <c r="AC75">
        <f t="shared" si="3"/>
        <v>0.24889199999999997</v>
      </c>
      <c r="AD75">
        <f t="shared" si="4"/>
        <v>29.381107999999998</v>
      </c>
      <c r="AE75">
        <f>'IDT-1'!D75</f>
        <v>0</v>
      </c>
      <c r="AF75" s="25"/>
      <c r="AG75">
        <f t="shared" si="5"/>
        <v>29.381107999999998</v>
      </c>
      <c r="AI75" s="35">
        <f>PXIL!L75</f>
        <v>0</v>
      </c>
      <c r="AJ75" s="35">
        <f>PXIL!R75</f>
        <v>0</v>
      </c>
      <c r="AK75" s="35">
        <f>RTM_IEX!L75</f>
        <v>5.81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0.25561199999999995</v>
      </c>
      <c r="AD76">
        <f t="shared" si="4"/>
        <v>30.174388</v>
      </c>
      <c r="AE76">
        <f>'IDT-1'!D76</f>
        <v>0</v>
      </c>
      <c r="AF76" s="25"/>
      <c r="AG76">
        <f t="shared" si="5"/>
        <v>30.174388</v>
      </c>
      <c r="AI76" s="35">
        <f>PXIL!L76</f>
        <v>0</v>
      </c>
      <c r="AJ76" s="35">
        <f>PXIL!R76</f>
        <v>0</v>
      </c>
      <c r="AK76" s="35">
        <f>RTM_IEX!L76</f>
        <v>6.77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0.25561199999999995</v>
      </c>
      <c r="AD77">
        <f t="shared" si="4"/>
        <v>30.174388</v>
      </c>
      <c r="AE77">
        <f>'IDT-1'!D77</f>
        <v>0</v>
      </c>
      <c r="AF77" s="25"/>
      <c r="AG77">
        <f t="shared" si="5"/>
        <v>30.174388</v>
      </c>
      <c r="AI77" s="35">
        <f>PXIL!L77</f>
        <v>0</v>
      </c>
      <c r="AJ77" s="35">
        <f>PXIL!R77</f>
        <v>0</v>
      </c>
      <c r="AK77" s="35">
        <f>RTM_IEX!L77</f>
        <v>6.77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0.26375999999999999</v>
      </c>
      <c r="AD78">
        <f t="shared" si="4"/>
        <v>31.136239999999997</v>
      </c>
      <c r="AE78">
        <f>'IDT-1'!D78</f>
        <v>0</v>
      </c>
      <c r="AF78" s="25"/>
      <c r="AG78">
        <f t="shared" si="5"/>
        <v>31.136239999999997</v>
      </c>
      <c r="AI78" s="35">
        <f>PXIL!L78</f>
        <v>0</v>
      </c>
      <c r="AJ78" s="35">
        <f>PXIL!R78</f>
        <v>0</v>
      </c>
      <c r="AK78" s="35">
        <f>RTM_IEX!L78</f>
        <v>7.74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5.8397525947892399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0.26375792179622959</v>
      </c>
      <c r="AD79">
        <f t="shared" si="4"/>
        <v>31.135994672993011</v>
      </c>
      <c r="AE79">
        <f>'IDT-1'!D79</f>
        <v>0</v>
      </c>
      <c r="AF79" s="25"/>
      <c r="AG79">
        <f t="shared" si="5"/>
        <v>31.135994672993011</v>
      </c>
      <c r="AI79" s="35">
        <f>PXIL!L79</f>
        <v>0</v>
      </c>
      <c r="AJ79" s="35">
        <f>PXIL!R79</f>
        <v>0</v>
      </c>
      <c r="AK79" s="35">
        <f>RTM_IEX!L79</f>
        <v>7.74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5.8397525947892399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0.27190592179622963</v>
      </c>
      <c r="AD80">
        <f t="shared" si="4"/>
        <v>32.097846672993008</v>
      </c>
      <c r="AE80">
        <f>'IDT-1'!D80</f>
        <v>0</v>
      </c>
      <c r="AF80" s="25"/>
      <c r="AG80">
        <f t="shared" si="5"/>
        <v>32.097846672993008</v>
      </c>
      <c r="AI80" s="35">
        <f>PXIL!L80</f>
        <v>0</v>
      </c>
      <c r="AJ80" s="35">
        <f>PXIL!R80</f>
        <v>0</v>
      </c>
      <c r="AK80" s="35">
        <f>RTM_IEX!L80</f>
        <v>8.7100000000000009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5.8397386439919448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0.27190580460953229</v>
      </c>
      <c r="AD81">
        <f t="shared" si="4"/>
        <v>32.097832839382413</v>
      </c>
      <c r="AE81">
        <f>'IDT-1'!D81</f>
        <v>0</v>
      </c>
      <c r="AF81" s="25"/>
      <c r="AG81">
        <f t="shared" si="5"/>
        <v>32.097832839382413</v>
      </c>
      <c r="AI81" s="35">
        <f>PXIL!L81</f>
        <v>0</v>
      </c>
      <c r="AJ81" s="35">
        <f>PXIL!R81</f>
        <v>0</v>
      </c>
      <c r="AK81" s="35">
        <f>RTM_IEX!L81</f>
        <v>8.7100000000000009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5.8397386439919448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0.27190580460953229</v>
      </c>
      <c r="AD82">
        <f t="shared" si="4"/>
        <v>32.097832839382413</v>
      </c>
      <c r="AE82">
        <f>'IDT-1'!D82</f>
        <v>0</v>
      </c>
      <c r="AF82" s="25"/>
      <c r="AG82">
        <f t="shared" si="5"/>
        <v>32.097832839382413</v>
      </c>
      <c r="AI82" s="35">
        <f>PXIL!L82</f>
        <v>0</v>
      </c>
      <c r="AJ82" s="35">
        <f>PXIL!R82</f>
        <v>0</v>
      </c>
      <c r="AK82" s="35">
        <f>RTM_IEX!L82</f>
        <v>8.7100000000000009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5.8397386439919448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0.27190580460953229</v>
      </c>
      <c r="AD83">
        <f t="shared" si="4"/>
        <v>32.097832839382413</v>
      </c>
      <c r="AE83">
        <f>'IDT-1'!D83</f>
        <v>0</v>
      </c>
      <c r="AF83" s="25"/>
      <c r="AG83">
        <f t="shared" si="5"/>
        <v>32.097832839382413</v>
      </c>
      <c r="AI83" s="35">
        <f>PXIL!L83</f>
        <v>0</v>
      </c>
      <c r="AJ83" s="35">
        <f>PXIL!R83</f>
        <v>0</v>
      </c>
      <c r="AK83" s="35">
        <f>RTM_IEX!L83</f>
        <v>8.7100000000000009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5.8397386439919448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0.27190580460953229</v>
      </c>
      <c r="AD84">
        <f t="shared" si="4"/>
        <v>32.097832839382413</v>
      </c>
      <c r="AE84">
        <f>'IDT-1'!D84</f>
        <v>0</v>
      </c>
      <c r="AF84" s="25"/>
      <c r="AG84">
        <f t="shared" si="5"/>
        <v>32.097832839382413</v>
      </c>
      <c r="AI84" s="35">
        <f>PXIL!L84</f>
        <v>0</v>
      </c>
      <c r="AJ84" s="35">
        <f>PXIL!R84</f>
        <v>0</v>
      </c>
      <c r="AK84" s="35">
        <f>RTM_IEX!L84</f>
        <v>8.7100000000000009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0.27190799999999998</v>
      </c>
      <c r="AD85">
        <f t="shared" si="4"/>
        <v>32.098092000000001</v>
      </c>
      <c r="AE85">
        <f>'IDT-1'!D85</f>
        <v>0</v>
      </c>
      <c r="AF85" s="25"/>
      <c r="AG85">
        <f t="shared" si="5"/>
        <v>32.098092000000001</v>
      </c>
      <c r="AI85" s="35">
        <f>PXIL!L85</f>
        <v>0</v>
      </c>
      <c r="AJ85" s="35">
        <f>PXIL!R85</f>
        <v>0</v>
      </c>
      <c r="AK85" s="35">
        <f>RTM_IEX!L85</f>
        <v>8.7100000000000009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9.11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0.27190799999999998</v>
      </c>
      <c r="AD86">
        <f t="shared" si="4"/>
        <v>32.098092000000001</v>
      </c>
      <c r="AE86">
        <f>'IDT-1'!D86</f>
        <v>0</v>
      </c>
      <c r="AF86" s="25"/>
      <c r="AG86">
        <f t="shared" si="5"/>
        <v>32.098092000000001</v>
      </c>
      <c r="AI86" s="35">
        <f>PXIL!L86</f>
        <v>0</v>
      </c>
      <c r="AJ86" s="35">
        <f>PXIL!R86</f>
        <v>0</v>
      </c>
      <c r="AK86" s="35">
        <f>RTM_IEX!L86</f>
        <v>8.7100000000000009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0.27300000000000002</v>
      </c>
      <c r="AD87">
        <f t="shared" si="4"/>
        <v>32.226999999999997</v>
      </c>
      <c r="AE87">
        <f>'IDT-1'!D87</f>
        <v>0</v>
      </c>
      <c r="AF87" s="25"/>
      <c r="AG87">
        <f t="shared" si="5"/>
        <v>32.226999999999997</v>
      </c>
      <c r="AI87" s="35">
        <f>PXIL!L87</f>
        <v>0</v>
      </c>
      <c r="AJ87" s="35">
        <f>PXIL!R87</f>
        <v>0</v>
      </c>
      <c r="AK87" s="35">
        <f>RTM_IEX!L87</f>
        <v>8.7100000000000009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0.26485199999999998</v>
      </c>
      <c r="AD88">
        <f t="shared" si="4"/>
        <v>31.265148</v>
      </c>
      <c r="AE88">
        <f>'IDT-1'!D88</f>
        <v>0</v>
      </c>
      <c r="AF88" s="25"/>
      <c r="AG88">
        <f t="shared" si="5"/>
        <v>31.265148</v>
      </c>
      <c r="AI88" s="35">
        <f>PXIL!L88</f>
        <v>0</v>
      </c>
      <c r="AJ88" s="35">
        <f>PXIL!R88</f>
        <v>0</v>
      </c>
      <c r="AK88" s="35">
        <f>RTM_IEX!L88</f>
        <v>7.74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0.26485199999999998</v>
      </c>
      <c r="AD89">
        <f t="shared" si="4"/>
        <v>31.265148</v>
      </c>
      <c r="AE89">
        <f>'IDT-1'!D89</f>
        <v>0</v>
      </c>
      <c r="AF89" s="25"/>
      <c r="AG89">
        <f t="shared" si="5"/>
        <v>31.265148</v>
      </c>
      <c r="AI89" s="35">
        <f>PXIL!L89</f>
        <v>0</v>
      </c>
      <c r="AJ89" s="35">
        <f>PXIL!R89</f>
        <v>0</v>
      </c>
      <c r="AK89" s="35">
        <f>RTM_IEX!L89</f>
        <v>7.74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0.26493599999999995</v>
      </c>
      <c r="AD90">
        <f t="shared" si="4"/>
        <v>31.275064</v>
      </c>
      <c r="AE90">
        <f>'IDT-1'!D90</f>
        <v>0</v>
      </c>
      <c r="AF90" s="25"/>
      <c r="AG90">
        <f t="shared" si="5"/>
        <v>31.275064</v>
      </c>
      <c r="AI90" s="35">
        <f>PXIL!L90</f>
        <v>0</v>
      </c>
      <c r="AJ90" s="35">
        <f>PXIL!R90</f>
        <v>0</v>
      </c>
      <c r="AK90" s="35">
        <f>RTM_IEX!L90</f>
        <v>7.75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0.26485199999999998</v>
      </c>
      <c r="AD91">
        <f t="shared" si="4"/>
        <v>31.265148</v>
      </c>
      <c r="AE91">
        <f>'IDT-1'!D91</f>
        <v>0</v>
      </c>
      <c r="AF91" s="25"/>
      <c r="AG91">
        <f t="shared" si="5"/>
        <v>31.265148</v>
      </c>
      <c r="AI91" s="35">
        <f>PXIL!L91</f>
        <v>0</v>
      </c>
      <c r="AJ91" s="35">
        <f>PXIL!R91</f>
        <v>0</v>
      </c>
      <c r="AK91" s="35">
        <f>RTM_IEX!L91</f>
        <v>7.74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0.26485199999999998</v>
      </c>
      <c r="AD92">
        <f t="shared" si="4"/>
        <v>31.265148</v>
      </c>
      <c r="AE92">
        <f>'IDT-1'!D92</f>
        <v>0</v>
      </c>
      <c r="AF92" s="25"/>
      <c r="AG92">
        <f t="shared" si="5"/>
        <v>31.265148</v>
      </c>
      <c r="AI92" s="35">
        <f>PXIL!L92</f>
        <v>0</v>
      </c>
      <c r="AJ92" s="35">
        <f>PXIL!R92</f>
        <v>0</v>
      </c>
      <c r="AK92" s="35">
        <f>RTM_IEX!L92</f>
        <v>7.74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0.25670399999999999</v>
      </c>
      <c r="AD93">
        <f t="shared" si="4"/>
        <v>30.303296</v>
      </c>
      <c r="AE93">
        <f>'IDT-1'!D93</f>
        <v>0</v>
      </c>
      <c r="AF93" s="25"/>
      <c r="AG93">
        <f t="shared" si="5"/>
        <v>30.303296</v>
      </c>
      <c r="AI93" s="35">
        <f>PXIL!L93</f>
        <v>0</v>
      </c>
      <c r="AJ93" s="35">
        <f>PXIL!R93</f>
        <v>0</v>
      </c>
      <c r="AK93" s="35">
        <f>RTM_IEX!L93</f>
        <v>6.77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0.25670399999999999</v>
      </c>
      <c r="AD94">
        <f t="shared" si="4"/>
        <v>30.303296</v>
      </c>
      <c r="AE94">
        <f>'IDT-1'!D94</f>
        <v>0</v>
      </c>
      <c r="AF94" s="25"/>
      <c r="AG94">
        <f t="shared" si="5"/>
        <v>30.303296</v>
      </c>
      <c r="AI94" s="35">
        <f>PXIL!L94</f>
        <v>0</v>
      </c>
      <c r="AJ94" s="35">
        <f>PXIL!R94</f>
        <v>0</v>
      </c>
      <c r="AK94" s="35">
        <f>RTM_IEX!L94</f>
        <v>6.77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5.8397483301012709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0.25670188597285065</v>
      </c>
      <c r="AD95">
        <f t="shared" si="4"/>
        <v>30.30304644412842</v>
      </c>
      <c r="AE95">
        <f>'IDT-1'!D95</f>
        <v>0</v>
      </c>
      <c r="AF95" s="25"/>
      <c r="AG95">
        <f t="shared" si="5"/>
        <v>30.30304644412842</v>
      </c>
      <c r="AI95" s="35">
        <f>PXIL!L95</f>
        <v>0</v>
      </c>
      <c r="AJ95" s="35">
        <f>PXIL!R95</f>
        <v>0</v>
      </c>
      <c r="AK95" s="35">
        <f>RTM_IEX!L95</f>
        <v>6.77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5.8397483301012709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0.25670188597285065</v>
      </c>
      <c r="AD96">
        <f t="shared" si="4"/>
        <v>30.30304644412842</v>
      </c>
      <c r="AE96">
        <f>'IDT-1'!D96</f>
        <v>0</v>
      </c>
      <c r="AF96" s="25"/>
      <c r="AG96">
        <f t="shared" si="5"/>
        <v>30.30304644412842</v>
      </c>
      <c r="AI96" s="35">
        <f>PXIL!L96</f>
        <v>0</v>
      </c>
      <c r="AJ96" s="35">
        <f>PXIL!R96</f>
        <v>0</v>
      </c>
      <c r="AK96" s="35">
        <f>RTM_IEX!L96</f>
        <v>6.77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5.8397483301012709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0.24863788597285066</v>
      </c>
      <c r="AD97">
        <f t="shared" si="4"/>
        <v>29.35111044412842</v>
      </c>
      <c r="AE97">
        <f>'IDT-1'!D97</f>
        <v>0</v>
      </c>
      <c r="AF97" s="25"/>
      <c r="AG97">
        <f t="shared" si="5"/>
        <v>29.35111044412842</v>
      </c>
      <c r="AI97" s="35">
        <f>PXIL!L97</f>
        <v>0</v>
      </c>
      <c r="AJ97" s="35">
        <f>PXIL!R97</f>
        <v>0</v>
      </c>
      <c r="AK97" s="35">
        <f>RTM_IEX!L97</f>
        <v>5.81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5.8397483301012709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0.24863788597285066</v>
      </c>
      <c r="AD98">
        <f t="shared" si="4"/>
        <v>29.35111044412842</v>
      </c>
      <c r="AE98">
        <f>'IDT-1'!D98</f>
        <v>0</v>
      </c>
      <c r="AF98" s="25"/>
      <c r="AG98">
        <f t="shared" si="5"/>
        <v>29.35111044412842</v>
      </c>
      <c r="AI98" s="35">
        <f>PXIL!L98</f>
        <v>0</v>
      </c>
      <c r="AJ98" s="35">
        <f>PXIL!R98</f>
        <v>0</v>
      </c>
      <c r="AK98" s="35">
        <f>RTM_IEX!L98</f>
        <v>5.81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0.22008023363065071</v>
      </c>
      <c r="H99">
        <f t="shared" si="6"/>
        <v>0</v>
      </c>
      <c r="I99">
        <f t="shared" si="6"/>
        <v>0.1401593632714877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0.26433250000000025</v>
      </c>
      <c r="AB99" s="76">
        <f t="shared" si="6"/>
        <v>0</v>
      </c>
      <c r="AC99">
        <f t="shared" si="6"/>
        <v>5.8129458757770766E-3</v>
      </c>
      <c r="AD99">
        <f t="shared" si="6"/>
        <v>0.67013665102636177</v>
      </c>
      <c r="AE99">
        <f t="shared" ref="AE99:AT99" si="7">SUM(AE3:AE98)/4000</f>
        <v>0</v>
      </c>
      <c r="AG99">
        <f t="shared" si="7"/>
        <v>0.67013665102636177</v>
      </c>
      <c r="AI99">
        <f t="shared" si="7"/>
        <v>0</v>
      </c>
      <c r="AJ99">
        <f t="shared" si="7"/>
        <v>0</v>
      </c>
      <c r="AK99">
        <f t="shared" si="7"/>
        <v>5.9377500000000027E-2</v>
      </c>
      <c r="AL99">
        <f t="shared" si="7"/>
        <v>-8.0000000000000002E-3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5.32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0.166656</v>
      </c>
      <c r="AD3">
        <f>SUM(B3:AB3,AI3:AV3)-AC3</f>
        <v>19.673344</v>
      </c>
      <c r="AE3">
        <v>0</v>
      </c>
      <c r="AF3" s="25"/>
      <c r="AG3">
        <f>SUM(AD3:AF3)</f>
        <v>19.673344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3.39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0.15044399999999999</v>
      </c>
      <c r="AD4">
        <f t="shared" ref="AD4:AD67" si="1">SUM(B4:AB4,AI4:AV4)-AC4</f>
        <v>17.759556</v>
      </c>
      <c r="AE4">
        <v>0</v>
      </c>
      <c r="AF4" s="25"/>
      <c r="AG4">
        <f t="shared" ref="AG4:AG67" si="2">SUM(AD4:AF4)</f>
        <v>17.759556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1.26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0.13549199999999997</v>
      </c>
      <c r="AD5">
        <f t="shared" si="1"/>
        <v>15.994508</v>
      </c>
      <c r="AE5">
        <v>0</v>
      </c>
      <c r="AF5" s="25"/>
      <c r="AG5">
        <f t="shared" si="2"/>
        <v>15.994508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0.35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0.119364</v>
      </c>
      <c r="AD6">
        <f t="shared" si="1"/>
        <v>14.090636000000002</v>
      </c>
      <c r="AE6">
        <v>0</v>
      </c>
      <c r="AF6" s="25"/>
      <c r="AG6">
        <f t="shared" si="2"/>
        <v>14.090636000000002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0.11272799999999999</v>
      </c>
      <c r="AD7">
        <f t="shared" si="1"/>
        <v>13.307271999999999</v>
      </c>
      <c r="AE7">
        <v>0</v>
      </c>
      <c r="AF7" s="25"/>
      <c r="AG7">
        <f t="shared" si="2"/>
        <v>13.307271999999999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12.62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0.10600799999999999</v>
      </c>
      <c r="AD8">
        <f t="shared" si="1"/>
        <v>12.513992</v>
      </c>
      <c r="AE8">
        <v>0</v>
      </c>
      <c r="AF8" s="25"/>
      <c r="AG8">
        <f t="shared" si="2"/>
        <v>12.513992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0.10777199999999999</v>
      </c>
      <c r="AD9">
        <f t="shared" si="1"/>
        <v>12.722227999999999</v>
      </c>
      <c r="AE9">
        <v>0</v>
      </c>
      <c r="AF9" s="25"/>
      <c r="AG9">
        <f t="shared" si="2"/>
        <v>12.722227999999999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0.10760399999999999</v>
      </c>
      <c r="AD10">
        <f t="shared" si="1"/>
        <v>12.702396</v>
      </c>
      <c r="AE10">
        <v>0</v>
      </c>
      <c r="AF10" s="25"/>
      <c r="AG10">
        <f t="shared" si="2"/>
        <v>12.702396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0.10231199999999999</v>
      </c>
      <c r="AD11">
        <f t="shared" si="1"/>
        <v>12.077688</v>
      </c>
      <c r="AE11">
        <v>0</v>
      </c>
      <c r="AF11" s="25"/>
      <c r="AG11">
        <f t="shared" si="2"/>
        <v>12.077688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0.19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0.12356399999999998</v>
      </c>
      <c r="AD12">
        <f t="shared" si="1"/>
        <v>14.586435999999999</v>
      </c>
      <c r="AE12">
        <v>0</v>
      </c>
      <c r="AF12" s="25"/>
      <c r="AG12">
        <f t="shared" si="2"/>
        <v>14.586435999999999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0.39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0.12524399999999999</v>
      </c>
      <c r="AD13">
        <f t="shared" si="1"/>
        <v>14.784756</v>
      </c>
      <c r="AE13">
        <v>0</v>
      </c>
      <c r="AF13" s="25"/>
      <c r="AG13">
        <f t="shared" si="2"/>
        <v>14.784756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2.52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0.14313599999999999</v>
      </c>
      <c r="AD14">
        <f t="shared" si="1"/>
        <v>16.896864000000001</v>
      </c>
      <c r="AE14">
        <v>0</v>
      </c>
      <c r="AF14" s="25"/>
      <c r="AG14">
        <f t="shared" si="2"/>
        <v>16.896864000000001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4.6399999999999997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0.160944</v>
      </c>
      <c r="AD15">
        <f t="shared" si="1"/>
        <v>18.999056</v>
      </c>
      <c r="AE15">
        <v>0</v>
      </c>
      <c r="AF15" s="25"/>
      <c r="AG15">
        <f t="shared" si="2"/>
        <v>18.999056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3.97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0.15531599999999998</v>
      </c>
      <c r="AD16">
        <f t="shared" si="1"/>
        <v>18.334683999999999</v>
      </c>
      <c r="AE16">
        <v>0</v>
      </c>
      <c r="AF16" s="25"/>
      <c r="AG16">
        <f t="shared" si="2"/>
        <v>18.334683999999999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4.84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0.16262399999999999</v>
      </c>
      <c r="AD17">
        <f t="shared" si="1"/>
        <v>19.197375999999998</v>
      </c>
      <c r="AE17">
        <v>0</v>
      </c>
      <c r="AF17" s="25"/>
      <c r="AG17">
        <f t="shared" si="2"/>
        <v>19.197375999999998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3.19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0.14876400000000001</v>
      </c>
      <c r="AD18">
        <f t="shared" si="1"/>
        <v>17.561236000000001</v>
      </c>
      <c r="AE18">
        <v>0</v>
      </c>
      <c r="AF18" s="25"/>
      <c r="AG18">
        <f t="shared" si="2"/>
        <v>17.561236000000001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6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0.17236799999999999</v>
      </c>
      <c r="AD19">
        <f t="shared" si="1"/>
        <v>20.347632000000001</v>
      </c>
      <c r="AE19">
        <v>0</v>
      </c>
      <c r="AF19" s="25"/>
      <c r="AG19">
        <f t="shared" si="2"/>
        <v>20.347632000000001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5.03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0.16422</v>
      </c>
      <c r="AD20">
        <f t="shared" si="1"/>
        <v>19.38578</v>
      </c>
      <c r="AE20">
        <v>0</v>
      </c>
      <c r="AF20" s="25"/>
      <c r="AG20">
        <f t="shared" si="2"/>
        <v>19.38578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7.84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0.18782399999999999</v>
      </c>
      <c r="AD21">
        <f t="shared" si="1"/>
        <v>22.172176</v>
      </c>
      <c r="AE21">
        <v>0</v>
      </c>
      <c r="AF21" s="25"/>
      <c r="AG21">
        <f t="shared" si="2"/>
        <v>22.172176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9.77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0.20403599999999997</v>
      </c>
      <c r="AD22">
        <f t="shared" si="1"/>
        <v>24.085964000000001</v>
      </c>
      <c r="AE22">
        <v>0</v>
      </c>
      <c r="AF22" s="25"/>
      <c r="AG22">
        <f t="shared" si="2"/>
        <v>24.085964000000001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10.35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0.20890799999999995</v>
      </c>
      <c r="AD23">
        <f t="shared" si="1"/>
        <v>24.661091999999996</v>
      </c>
      <c r="AE23">
        <v>0</v>
      </c>
      <c r="AF23" s="25"/>
      <c r="AG23">
        <f t="shared" si="2"/>
        <v>24.661091999999996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14.42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0.24309599999999998</v>
      </c>
      <c r="AD24">
        <f t="shared" si="1"/>
        <v>28.696903999999996</v>
      </c>
      <c r="AE24">
        <v>0</v>
      </c>
      <c r="AF24" s="25"/>
      <c r="AG24">
        <f t="shared" si="2"/>
        <v>28.696903999999996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13.55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0.235788</v>
      </c>
      <c r="AD25">
        <f t="shared" si="1"/>
        <v>27.834212000000001</v>
      </c>
      <c r="AE25">
        <v>0</v>
      </c>
      <c r="AF25" s="25"/>
      <c r="AG25">
        <f t="shared" si="2"/>
        <v>27.834212000000001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11.03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0.21461999999999995</v>
      </c>
      <c r="AD26">
        <f t="shared" si="1"/>
        <v>25.335379999999997</v>
      </c>
      <c r="AE26">
        <v>0</v>
      </c>
      <c r="AF26" s="25"/>
      <c r="AG26">
        <f t="shared" si="2"/>
        <v>25.335379999999997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9.8699999999999992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0.204876</v>
      </c>
      <c r="AD27">
        <f t="shared" si="1"/>
        <v>24.185124000000002</v>
      </c>
      <c r="AE27">
        <v>0</v>
      </c>
      <c r="AF27" s="25"/>
      <c r="AG27">
        <f t="shared" si="2"/>
        <v>24.185124000000002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14.32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0.24225599999999997</v>
      </c>
      <c r="AD28">
        <f t="shared" si="1"/>
        <v>28.597743999999999</v>
      </c>
      <c r="AE28">
        <v>0</v>
      </c>
      <c r="AF28" s="25"/>
      <c r="AG28">
        <f t="shared" si="2"/>
        <v>28.597743999999999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14.71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0.245532</v>
      </c>
      <c r="AD29">
        <f t="shared" si="1"/>
        <v>28.984468</v>
      </c>
      <c r="AE29">
        <v>0</v>
      </c>
      <c r="AF29" s="25"/>
      <c r="AG29">
        <f t="shared" si="2"/>
        <v>28.984468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13.64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0.23654399999999998</v>
      </c>
      <c r="AD30">
        <f t="shared" si="1"/>
        <v>27.923456000000002</v>
      </c>
      <c r="AE30">
        <v>0</v>
      </c>
      <c r="AF30" s="25"/>
      <c r="AG30">
        <f t="shared" si="2"/>
        <v>27.923456000000002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13.06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0.23167199999999996</v>
      </c>
      <c r="AD31">
        <f t="shared" si="1"/>
        <v>27.348327999999999</v>
      </c>
      <c r="AE31">
        <v>0</v>
      </c>
      <c r="AF31" s="25"/>
      <c r="AG31">
        <f t="shared" si="2"/>
        <v>27.348327999999999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10.94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0.213864</v>
      </c>
      <c r="AD32">
        <f t="shared" si="1"/>
        <v>25.246136</v>
      </c>
      <c r="AE32">
        <v>0</v>
      </c>
      <c r="AF32" s="25"/>
      <c r="AG32">
        <f t="shared" si="2"/>
        <v>25.246136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8.61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0.19429199999999999</v>
      </c>
      <c r="AD33">
        <f t="shared" si="1"/>
        <v>22.935707999999998</v>
      </c>
      <c r="AE33">
        <v>0</v>
      </c>
      <c r="AF33" s="25"/>
      <c r="AG33">
        <f t="shared" si="2"/>
        <v>22.935707999999998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7.06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0.18127199999999996</v>
      </c>
      <c r="AD34">
        <f t="shared" si="1"/>
        <v>21.398727999999998</v>
      </c>
      <c r="AE34">
        <v>0</v>
      </c>
      <c r="AF34" s="25"/>
      <c r="AG34">
        <f t="shared" si="2"/>
        <v>21.398727999999998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8.61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0.19429199999999999</v>
      </c>
      <c r="AD35">
        <f t="shared" si="1"/>
        <v>22.935707999999998</v>
      </c>
      <c r="AE35">
        <v>0</v>
      </c>
      <c r="AF35" s="25"/>
      <c r="AG35">
        <f t="shared" si="2"/>
        <v>22.935707999999998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10.64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0.21134399999999998</v>
      </c>
      <c r="AD36">
        <f t="shared" si="1"/>
        <v>24.948656</v>
      </c>
      <c r="AE36">
        <v>0</v>
      </c>
      <c r="AF36" s="25"/>
      <c r="AG36">
        <f t="shared" si="2"/>
        <v>24.948656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12.1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0.22360799999999997</v>
      </c>
      <c r="AD37">
        <f t="shared" si="1"/>
        <v>26.396391999999999</v>
      </c>
      <c r="AE37">
        <v>0</v>
      </c>
      <c r="AF37" s="25"/>
      <c r="AG37">
        <f t="shared" si="2"/>
        <v>26.396391999999999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12.97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0.23091600000000001</v>
      </c>
      <c r="AD38">
        <f t="shared" si="1"/>
        <v>27.259084000000001</v>
      </c>
      <c r="AE38">
        <v>0</v>
      </c>
      <c r="AF38" s="25"/>
      <c r="AG38">
        <f t="shared" si="2"/>
        <v>27.259084000000001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9.1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0.23074799999999998</v>
      </c>
      <c r="AD39">
        <f t="shared" si="1"/>
        <v>27.239252</v>
      </c>
      <c r="AE39">
        <v>0</v>
      </c>
      <c r="AF39" s="25"/>
      <c r="AG39">
        <f t="shared" si="2"/>
        <v>27.239252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3.85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6.58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0.22260000000000002</v>
      </c>
      <c r="AD40">
        <f t="shared" si="1"/>
        <v>26.2774</v>
      </c>
      <c r="AE40">
        <v>0</v>
      </c>
      <c r="AF40" s="25"/>
      <c r="AG40">
        <f t="shared" si="2"/>
        <v>26.2774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5.03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0.22159200000000001</v>
      </c>
      <c r="AD41">
        <f t="shared" si="1"/>
        <v>26.158408000000001</v>
      </c>
      <c r="AE41">
        <v>0</v>
      </c>
      <c r="AF41" s="25"/>
      <c r="AG41">
        <f t="shared" si="2"/>
        <v>26.158408000000001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6.83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3.19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0.18765599999999999</v>
      </c>
      <c r="AD42">
        <f t="shared" si="1"/>
        <v>22.152343999999999</v>
      </c>
      <c r="AE42">
        <v>0</v>
      </c>
      <c r="AF42" s="25"/>
      <c r="AG42">
        <f t="shared" si="2"/>
        <v>22.152343999999999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4.63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2.81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0.18891599999999997</v>
      </c>
      <c r="AD43">
        <f t="shared" si="1"/>
        <v>22.301083999999999</v>
      </c>
      <c r="AE43">
        <v>0</v>
      </c>
      <c r="AF43" s="25"/>
      <c r="AG43">
        <f t="shared" si="2"/>
        <v>22.301083999999999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5.16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2.42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0.18395999999999998</v>
      </c>
      <c r="AD44">
        <f t="shared" si="1"/>
        <v>21.71604</v>
      </c>
      <c r="AE44">
        <v>0</v>
      </c>
      <c r="AF44" s="25"/>
      <c r="AG44">
        <f t="shared" si="2"/>
        <v>21.71604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0.68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0.160524</v>
      </c>
      <c r="AD45">
        <f t="shared" si="1"/>
        <v>18.949476000000001</v>
      </c>
      <c r="AE45">
        <v>0</v>
      </c>
      <c r="AF45" s="25"/>
      <c r="AG45">
        <f t="shared" si="2"/>
        <v>18.949476000000001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3.91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0.39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0.15262799999999999</v>
      </c>
      <c r="AD46">
        <f t="shared" si="1"/>
        <v>18.017372000000002</v>
      </c>
      <c r="AE46">
        <v>0</v>
      </c>
      <c r="AF46" s="25"/>
      <c r="AG46">
        <f t="shared" si="2"/>
        <v>18.017372000000002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3.26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0.39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0.15665999999999999</v>
      </c>
      <c r="AD47">
        <f t="shared" si="1"/>
        <v>18.49334</v>
      </c>
      <c r="AE47">
        <v>0</v>
      </c>
      <c r="AF47" s="25"/>
      <c r="AG47">
        <f t="shared" si="2"/>
        <v>18.49334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3.74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0.1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0.15439199999999997</v>
      </c>
      <c r="AD48">
        <f t="shared" si="1"/>
        <v>18.225607999999998</v>
      </c>
      <c r="AE48">
        <v>0</v>
      </c>
      <c r="AF48" s="25"/>
      <c r="AG48">
        <f t="shared" si="2"/>
        <v>18.225607999999998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3.76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0.13742399999999999</v>
      </c>
      <c r="AD49">
        <f t="shared" si="1"/>
        <v>16.222576</v>
      </c>
      <c r="AE49">
        <v>0</v>
      </c>
      <c r="AF49" s="25"/>
      <c r="AG49">
        <f t="shared" si="2"/>
        <v>16.222576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1.84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0.15934799999999999</v>
      </c>
      <c r="AD50">
        <f t="shared" si="1"/>
        <v>18.810651999999997</v>
      </c>
      <c r="AE50">
        <v>0</v>
      </c>
      <c r="AF50" s="25"/>
      <c r="AG50">
        <f t="shared" si="2"/>
        <v>18.810651999999997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4.45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0.16833599999999999</v>
      </c>
      <c r="AD51">
        <f t="shared" si="1"/>
        <v>19.871663999999999</v>
      </c>
      <c r="AE51">
        <v>0</v>
      </c>
      <c r="AF51" s="25"/>
      <c r="AG51">
        <f t="shared" si="2"/>
        <v>19.871663999999999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5.52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0.210588</v>
      </c>
      <c r="AD52">
        <f t="shared" si="1"/>
        <v>24.859411999999999</v>
      </c>
      <c r="AE52">
        <v>0</v>
      </c>
      <c r="AF52" s="25"/>
      <c r="AG52">
        <f t="shared" si="2"/>
        <v>24.859411999999999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10.55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0.169932</v>
      </c>
      <c r="AD53">
        <f t="shared" si="1"/>
        <v>20.060068000000001</v>
      </c>
      <c r="AE53">
        <v>0</v>
      </c>
      <c r="AF53" s="25"/>
      <c r="AG53">
        <f t="shared" si="2"/>
        <v>20.060068000000001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5.71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0.19429199999999996</v>
      </c>
      <c r="AD54">
        <f t="shared" si="1"/>
        <v>22.935707999999998</v>
      </c>
      <c r="AE54">
        <v>0</v>
      </c>
      <c r="AF54" s="25"/>
      <c r="AG54">
        <f t="shared" si="2"/>
        <v>22.935707999999998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8.61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0.19672799999999999</v>
      </c>
      <c r="AD55">
        <f t="shared" si="1"/>
        <v>23.223272000000001</v>
      </c>
      <c r="AE55">
        <v>0</v>
      </c>
      <c r="AF55" s="25"/>
      <c r="AG55">
        <f t="shared" si="2"/>
        <v>23.223272000000001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0.19353599999999999</v>
      </c>
      <c r="AD56">
        <f t="shared" si="1"/>
        <v>22.846463999999997</v>
      </c>
      <c r="AE56">
        <v>0</v>
      </c>
      <c r="AF56" s="25"/>
      <c r="AG56">
        <f t="shared" si="2"/>
        <v>22.846463999999997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8.52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0.19597199999999998</v>
      </c>
      <c r="AD57">
        <f t="shared" si="1"/>
        <v>23.134027999999997</v>
      </c>
      <c r="AE57">
        <v>0</v>
      </c>
      <c r="AF57" s="25"/>
      <c r="AG57">
        <f t="shared" si="2"/>
        <v>23.134027999999997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8.81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0.18127199999999999</v>
      </c>
      <c r="AD58">
        <f t="shared" si="1"/>
        <v>21.398727999999998</v>
      </c>
      <c r="AE58">
        <v>0</v>
      </c>
      <c r="AF58" s="25"/>
      <c r="AG58">
        <f t="shared" si="2"/>
        <v>21.398727999999998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7.06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0.195132</v>
      </c>
      <c r="AD59">
        <f t="shared" si="1"/>
        <v>23.034867999999999</v>
      </c>
      <c r="AE59">
        <v>0</v>
      </c>
      <c r="AF59" s="25"/>
      <c r="AG59">
        <f t="shared" si="2"/>
        <v>23.034867999999999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8.7100000000000009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0.21873599999999999</v>
      </c>
      <c r="AD60">
        <f t="shared" si="1"/>
        <v>25.821263999999999</v>
      </c>
      <c r="AE60">
        <v>0</v>
      </c>
      <c r="AF60" s="25"/>
      <c r="AG60">
        <f t="shared" si="2"/>
        <v>25.821263999999999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11.52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0.21789599999999998</v>
      </c>
      <c r="AD61">
        <f t="shared" si="1"/>
        <v>25.722103999999998</v>
      </c>
      <c r="AE61">
        <v>0</v>
      </c>
      <c r="AF61" s="25"/>
      <c r="AG61">
        <f t="shared" si="2"/>
        <v>25.722103999999998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11.42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0.19269599999999998</v>
      </c>
      <c r="AD62">
        <f t="shared" si="1"/>
        <v>22.747303999999996</v>
      </c>
      <c r="AE62">
        <v>0</v>
      </c>
      <c r="AF62" s="25"/>
      <c r="AG62">
        <f t="shared" si="2"/>
        <v>22.747303999999996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8.42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8.23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0.21310799999999999</v>
      </c>
      <c r="AD63">
        <f t="shared" si="1"/>
        <v>25.156892000000003</v>
      </c>
      <c r="AE63">
        <v>0</v>
      </c>
      <c r="AF63" s="25"/>
      <c r="AG63">
        <f t="shared" si="2"/>
        <v>25.156892000000003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2.62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7.35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0.19487999999999994</v>
      </c>
      <c r="AD64">
        <f t="shared" si="1"/>
        <v>23.005119999999994</v>
      </c>
      <c r="AE64">
        <v>0</v>
      </c>
      <c r="AF64" s="25"/>
      <c r="AG64">
        <f t="shared" si="2"/>
        <v>23.005119999999994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1.33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6.68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0.17807999999999999</v>
      </c>
      <c r="AD65">
        <f t="shared" si="1"/>
        <v>21.021919999999998</v>
      </c>
      <c r="AE65">
        <v>0</v>
      </c>
      <c r="AF65" s="25"/>
      <c r="AG65">
        <f t="shared" si="2"/>
        <v>21.021919999999998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7.84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0.18782399999999999</v>
      </c>
      <c r="AD66">
        <f t="shared" si="1"/>
        <v>22.172176</v>
      </c>
      <c r="AE66">
        <v>0</v>
      </c>
      <c r="AF66" s="25"/>
      <c r="AG66">
        <f t="shared" si="2"/>
        <v>22.172176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4.84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0.16262399999999999</v>
      </c>
      <c r="AD67">
        <f t="shared" si="1"/>
        <v>19.197375999999998</v>
      </c>
      <c r="AE67">
        <v>0</v>
      </c>
      <c r="AF67" s="25"/>
      <c r="AG67">
        <f t="shared" si="2"/>
        <v>19.197375999999998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6.29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0.17480399999999999</v>
      </c>
      <c r="AD68">
        <f t="shared" ref="AD68:AD98" si="4">SUM(B68:AB68,AI68:AV68)-AC68</f>
        <v>20.635195999999997</v>
      </c>
      <c r="AE68">
        <v>0</v>
      </c>
      <c r="AF68" s="25"/>
      <c r="AG68">
        <f t="shared" ref="AG68:AG98" si="5">SUM(AD68:AF68)</f>
        <v>20.635195999999997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0.20327999999999999</v>
      </c>
      <c r="AD69">
        <f t="shared" si="4"/>
        <v>23.99672</v>
      </c>
      <c r="AE69">
        <v>0</v>
      </c>
      <c r="AF69" s="25"/>
      <c r="AG69">
        <f t="shared" si="5"/>
        <v>23.99672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9.68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0.19840799999999997</v>
      </c>
      <c r="AD70">
        <f t="shared" si="4"/>
        <v>23.421591999999997</v>
      </c>
      <c r="AE70">
        <v>0</v>
      </c>
      <c r="AF70" s="25"/>
      <c r="AG70">
        <f t="shared" si="5"/>
        <v>23.421591999999997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9.1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0.22276799999999999</v>
      </c>
      <c r="AD71">
        <f t="shared" si="4"/>
        <v>26.297232000000001</v>
      </c>
      <c r="AE71">
        <v>0</v>
      </c>
      <c r="AF71" s="25"/>
      <c r="AG71">
        <f t="shared" si="5"/>
        <v>26.297232000000001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0.22436399999999998</v>
      </c>
      <c r="AD72">
        <f t="shared" si="4"/>
        <v>26.485636</v>
      </c>
      <c r="AE72">
        <v>0</v>
      </c>
      <c r="AF72" s="25"/>
      <c r="AG72">
        <f t="shared" si="5"/>
        <v>26.485636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12.19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0.21134399999999998</v>
      </c>
      <c r="AD73">
        <f t="shared" si="4"/>
        <v>24.948656</v>
      </c>
      <c r="AE73">
        <v>0</v>
      </c>
      <c r="AF73" s="25"/>
      <c r="AG73">
        <f t="shared" si="5"/>
        <v>24.948656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10.64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0.19840799999999997</v>
      </c>
      <c r="AD74">
        <f t="shared" si="4"/>
        <v>23.421591999999997</v>
      </c>
      <c r="AE74">
        <v>0</v>
      </c>
      <c r="AF74" s="25"/>
      <c r="AG74">
        <f t="shared" si="5"/>
        <v>23.421591999999997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9.1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0.20487599999999997</v>
      </c>
      <c r="AD75">
        <f t="shared" si="4"/>
        <v>24.185124000000002</v>
      </c>
      <c r="AE75">
        <v>0</v>
      </c>
      <c r="AF75" s="25"/>
      <c r="AG75">
        <f t="shared" si="5"/>
        <v>24.185124000000002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9.8699999999999992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3.29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0.17866799999999999</v>
      </c>
      <c r="AD76">
        <f t="shared" si="4"/>
        <v>21.091332000000001</v>
      </c>
      <c r="AE76">
        <v>0</v>
      </c>
      <c r="AF76" s="25"/>
      <c r="AG76">
        <f t="shared" si="5"/>
        <v>21.091332000000001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3.46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5.81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0.17303999999999997</v>
      </c>
      <c r="AD77">
        <f t="shared" si="4"/>
        <v>20.426959999999998</v>
      </c>
      <c r="AE77">
        <v>0</v>
      </c>
      <c r="AF77" s="25"/>
      <c r="AG77">
        <f t="shared" si="5"/>
        <v>20.426959999999998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0.27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5.42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0.16749599999999998</v>
      </c>
      <c r="AD78">
        <f t="shared" si="4"/>
        <v>19.772503999999998</v>
      </c>
      <c r="AE78">
        <v>0</v>
      </c>
      <c r="AF78" s="25"/>
      <c r="AG78">
        <f t="shared" si="5"/>
        <v>19.772503999999998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7.05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0.18118799999999999</v>
      </c>
      <c r="AD79">
        <f t="shared" si="4"/>
        <v>21.388812000000001</v>
      </c>
      <c r="AE79">
        <v>0</v>
      </c>
      <c r="AF79" s="25"/>
      <c r="AG79">
        <f t="shared" si="5"/>
        <v>21.388812000000001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6.01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0.17732399999999998</v>
      </c>
      <c r="AD80">
        <f t="shared" si="4"/>
        <v>20.932676000000001</v>
      </c>
      <c r="AE80">
        <v>0</v>
      </c>
      <c r="AF80" s="25"/>
      <c r="AG80">
        <f t="shared" si="5"/>
        <v>20.932676000000001</v>
      </c>
      <c r="AI80" s="35">
        <f>PXIL!M80</f>
        <v>0</v>
      </c>
      <c r="AJ80" s="35">
        <f>PXIL!S80</f>
        <v>0</v>
      </c>
      <c r="AK80" s="35">
        <f>RTM_IEX!M80</f>
        <v>0.57999999999999996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7.71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0.19000799999999998</v>
      </c>
      <c r="AD81">
        <f t="shared" si="4"/>
        <v>22.429992000000002</v>
      </c>
      <c r="AE81">
        <v>0</v>
      </c>
      <c r="AF81" s="25"/>
      <c r="AG81">
        <f t="shared" si="5"/>
        <v>22.429992000000002</v>
      </c>
      <c r="AI81" s="35">
        <f>PXIL!M81</f>
        <v>0</v>
      </c>
      <c r="AJ81" s="35">
        <f>PXIL!S81</f>
        <v>0</v>
      </c>
      <c r="AK81" s="35">
        <f>RTM_IEX!M81</f>
        <v>0.39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12.08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0.22503599999999999</v>
      </c>
      <c r="AD82">
        <f t="shared" si="4"/>
        <v>26.564964000000003</v>
      </c>
      <c r="AE82">
        <v>0</v>
      </c>
      <c r="AF82" s="25"/>
      <c r="AG82">
        <f t="shared" si="5"/>
        <v>26.564964000000003</v>
      </c>
      <c r="AI82" s="35">
        <f>PXIL!M82</f>
        <v>0</v>
      </c>
      <c r="AJ82" s="35">
        <f>PXIL!S82</f>
        <v>0</v>
      </c>
      <c r="AK82" s="35">
        <f>RTM_IEX!M82</f>
        <v>0.19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13.93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0.23897999999999997</v>
      </c>
      <c r="AD83">
        <f t="shared" si="4"/>
        <v>28.211019999999998</v>
      </c>
      <c r="AE83">
        <v>0</v>
      </c>
      <c r="AF83" s="25"/>
      <c r="AG83">
        <f t="shared" si="5"/>
        <v>28.211019999999998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13.26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0.233352</v>
      </c>
      <c r="AD84">
        <f t="shared" si="4"/>
        <v>27.546648000000001</v>
      </c>
      <c r="AE84">
        <v>0</v>
      </c>
      <c r="AF84" s="25"/>
      <c r="AG84">
        <f t="shared" si="5"/>
        <v>27.546648000000001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14.23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0.24149999999999999</v>
      </c>
      <c r="AD85">
        <f t="shared" si="4"/>
        <v>28.508500000000002</v>
      </c>
      <c r="AE85">
        <v>0</v>
      </c>
      <c r="AF85" s="25"/>
      <c r="AG85">
        <f t="shared" si="5"/>
        <v>28.508500000000002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0.24796799999999999</v>
      </c>
      <c r="AD86">
        <f t="shared" si="4"/>
        <v>29.272031999999999</v>
      </c>
      <c r="AE86">
        <v>0</v>
      </c>
      <c r="AF86" s="25"/>
      <c r="AG86">
        <f t="shared" si="5"/>
        <v>29.272031999999999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6.78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0.186228</v>
      </c>
      <c r="AD87">
        <f t="shared" si="4"/>
        <v>21.983772000000002</v>
      </c>
      <c r="AE87">
        <v>0</v>
      </c>
      <c r="AF87" s="25"/>
      <c r="AG87">
        <f t="shared" si="5"/>
        <v>21.983772000000002</v>
      </c>
      <c r="AI87" s="35">
        <f>PXIL!M87</f>
        <v>0</v>
      </c>
      <c r="AJ87" s="35">
        <f>PXIL!S87</f>
        <v>0</v>
      </c>
      <c r="AK87" s="35">
        <f>RTM_IEX!M87</f>
        <v>0.87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0.20495999999999998</v>
      </c>
      <c r="AD88">
        <f t="shared" si="4"/>
        <v>24.195039999999999</v>
      </c>
      <c r="AE88">
        <v>0</v>
      </c>
      <c r="AF88" s="25"/>
      <c r="AG88">
        <f t="shared" si="5"/>
        <v>24.195039999999999</v>
      </c>
      <c r="AI88" s="35">
        <f>PXIL!M88</f>
        <v>0</v>
      </c>
      <c r="AJ88" s="35">
        <f>PXIL!S88</f>
        <v>0</v>
      </c>
      <c r="AK88" s="35">
        <f>RTM_IEX!M88</f>
        <v>9.8800000000000008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5.98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0.18522</v>
      </c>
      <c r="AD89">
        <f t="shared" si="4"/>
        <v>21.86478</v>
      </c>
      <c r="AE89">
        <v>0</v>
      </c>
      <c r="AF89" s="25"/>
      <c r="AG89">
        <f t="shared" si="5"/>
        <v>21.86478</v>
      </c>
      <c r="AI89" s="35">
        <f>PXIL!M89</f>
        <v>0</v>
      </c>
      <c r="AJ89" s="35">
        <f>PXIL!S89</f>
        <v>0</v>
      </c>
      <c r="AK89" s="35">
        <f>RTM_IEX!M89</f>
        <v>1.55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10.45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0.20974799999999999</v>
      </c>
      <c r="AD90">
        <f t="shared" si="4"/>
        <v>24.760251999999998</v>
      </c>
      <c r="AE90">
        <v>0</v>
      </c>
      <c r="AF90" s="25"/>
      <c r="AG90">
        <f t="shared" si="5"/>
        <v>24.760251999999998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10.35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0.20890799999999995</v>
      </c>
      <c r="AD91">
        <f t="shared" si="4"/>
        <v>24.661091999999996</v>
      </c>
      <c r="AE91">
        <v>0</v>
      </c>
      <c r="AF91" s="25"/>
      <c r="AG91">
        <f t="shared" si="5"/>
        <v>24.661091999999996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9.77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0.20403599999999997</v>
      </c>
      <c r="AD92">
        <f t="shared" si="4"/>
        <v>24.085964000000001</v>
      </c>
      <c r="AE92">
        <v>0</v>
      </c>
      <c r="AF92" s="25"/>
      <c r="AG92">
        <f t="shared" si="5"/>
        <v>24.085964000000001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11.32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0.217056</v>
      </c>
      <c r="AD93">
        <f t="shared" si="4"/>
        <v>25.622944</v>
      </c>
      <c r="AE93">
        <v>0</v>
      </c>
      <c r="AF93" s="25"/>
      <c r="AG93">
        <f t="shared" si="5"/>
        <v>25.622944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7.35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0.18370799999999995</v>
      </c>
      <c r="AD94">
        <f t="shared" si="4"/>
        <v>21.686291999999998</v>
      </c>
      <c r="AE94">
        <v>0</v>
      </c>
      <c r="AF94" s="25"/>
      <c r="AG94">
        <f t="shared" si="5"/>
        <v>21.686291999999998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0.22276799999999999</v>
      </c>
      <c r="AD95">
        <f t="shared" si="4"/>
        <v>26.297232000000001</v>
      </c>
      <c r="AE95">
        <v>0</v>
      </c>
      <c r="AF95" s="25"/>
      <c r="AG95">
        <f t="shared" si="5"/>
        <v>26.297232000000001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6.29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0.17480399999999999</v>
      </c>
      <c r="AD96">
        <f t="shared" si="4"/>
        <v>20.635195999999997</v>
      </c>
      <c r="AE96">
        <v>0</v>
      </c>
      <c r="AF96" s="25"/>
      <c r="AG96">
        <f t="shared" si="5"/>
        <v>20.635195999999997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5.52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0.16833599999999999</v>
      </c>
      <c r="AD97">
        <f t="shared" si="4"/>
        <v>19.871663999999999</v>
      </c>
      <c r="AE97">
        <v>0</v>
      </c>
      <c r="AF97" s="25"/>
      <c r="AG97">
        <f t="shared" si="5"/>
        <v>19.871663999999999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5.81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0.17077199999999998</v>
      </c>
      <c r="AD98">
        <f t="shared" si="4"/>
        <v>20.159227999999999</v>
      </c>
      <c r="AE98">
        <v>0</v>
      </c>
      <c r="AF98" s="25"/>
      <c r="AG98">
        <f t="shared" si="5"/>
        <v>20.159227999999999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0.34621749999999968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0.12789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4.5066839999999986E-3</v>
      </c>
      <c r="AD99">
        <f t="shared" si="6"/>
        <v>0.53200331599999984</v>
      </c>
      <c r="AE99">
        <f t="shared" ref="AE99:AT99" si="8">SUM(AE3:AE98)/4000</f>
        <v>0</v>
      </c>
      <c r="AG99">
        <f t="shared" si="8"/>
        <v>0.53200331599999984</v>
      </c>
      <c r="AI99">
        <f t="shared" si="8"/>
        <v>0</v>
      </c>
      <c r="AJ99">
        <f t="shared" si="8"/>
        <v>0</v>
      </c>
      <c r="AK99">
        <f t="shared" si="8"/>
        <v>3.3650000000000004E-3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5.90375E-2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'[1]29'!B5</f>
        <v>330</v>
      </c>
      <c r="C3" s="16">
        <f>'[1]29'!C5</f>
        <v>0</v>
      </c>
      <c r="D3" s="16">
        <f>'[1]29'!D5</f>
        <v>0</v>
      </c>
      <c r="E3" s="16">
        <f>'[1]29'!E5</f>
        <v>0</v>
      </c>
      <c r="F3" s="15">
        <f>SUM(B3:E3)</f>
        <v>330</v>
      </c>
      <c r="G3" s="15">
        <f>'[1]29'!H5</f>
        <v>152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'[1]29'!B6</f>
        <v>330</v>
      </c>
      <c r="C4" s="16">
        <f>'[1]29'!C6</f>
        <v>0</v>
      </c>
      <c r="D4" s="16">
        <f>'[1]29'!D6</f>
        <v>0</v>
      </c>
      <c r="E4" s="16">
        <f>'[1]29'!E6</f>
        <v>0</v>
      </c>
      <c r="F4" s="15">
        <f>SUM(B4:E4)</f>
        <v>330</v>
      </c>
      <c r="G4" s="15">
        <f>'[1]29'!H6</f>
        <v>152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'[1]29'!B7</f>
        <v>330</v>
      </c>
      <c r="C5" s="16">
        <f>'[1]29'!C7</f>
        <v>0</v>
      </c>
      <c r="D5" s="16">
        <f>'[1]29'!D7</f>
        <v>0</v>
      </c>
      <c r="E5" s="16">
        <f>'[1]29'!E7</f>
        <v>0</v>
      </c>
      <c r="F5" s="15">
        <f t="shared" ref="F5:F68" si="6">SUM(B5:E5)</f>
        <v>330</v>
      </c>
      <c r="G5" s="15">
        <f>'[1]29'!H7</f>
        <v>152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'[1]29'!B8</f>
        <v>330</v>
      </c>
      <c r="C6" s="16">
        <f>'[1]29'!C8</f>
        <v>0</v>
      </c>
      <c r="D6" s="16">
        <f>'[1]29'!D8</f>
        <v>0</v>
      </c>
      <c r="E6" s="16">
        <f>'[1]29'!E8</f>
        <v>0</v>
      </c>
      <c r="F6" s="15">
        <f t="shared" si="6"/>
        <v>330</v>
      </c>
      <c r="G6" s="15">
        <f>'[1]29'!H8</f>
        <v>152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'[1]29'!B9</f>
        <v>330</v>
      </c>
      <c r="C7" s="16">
        <f>'[1]29'!C9</f>
        <v>0</v>
      </c>
      <c r="D7" s="16">
        <f>'[1]29'!D9</f>
        <v>0</v>
      </c>
      <c r="E7" s="16">
        <f>'[1]29'!E9</f>
        <v>0</v>
      </c>
      <c r="F7" s="15">
        <f t="shared" si="6"/>
        <v>330</v>
      </c>
      <c r="G7" s="15">
        <f>'[1]29'!H9</f>
        <v>152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'[1]29'!B10</f>
        <v>330</v>
      </c>
      <c r="C8" s="16">
        <f>'[1]29'!C10</f>
        <v>0</v>
      </c>
      <c r="D8" s="16">
        <f>'[1]29'!D10</f>
        <v>0</v>
      </c>
      <c r="E8" s="16">
        <f>'[1]29'!E10</f>
        <v>0</v>
      </c>
      <c r="F8" s="15">
        <f t="shared" si="6"/>
        <v>330</v>
      </c>
      <c r="G8" s="15">
        <f>'[1]29'!H10</f>
        <v>152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'[1]29'!B11</f>
        <v>330</v>
      </c>
      <c r="C9" s="16">
        <f>'[1]29'!C11</f>
        <v>0</v>
      </c>
      <c r="D9" s="16">
        <f>'[1]29'!D11</f>
        <v>0</v>
      </c>
      <c r="E9" s="16">
        <f>'[1]29'!E11</f>
        <v>0</v>
      </c>
      <c r="F9" s="15">
        <f t="shared" si="6"/>
        <v>330</v>
      </c>
      <c r="G9" s="15">
        <f>'[1]29'!H11</f>
        <v>152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'[1]29'!B12</f>
        <v>330</v>
      </c>
      <c r="C10" s="16">
        <f>'[1]29'!C12</f>
        <v>0</v>
      </c>
      <c r="D10" s="16">
        <f>'[1]29'!D12</f>
        <v>0</v>
      </c>
      <c r="E10" s="16">
        <f>'[1]29'!E12</f>
        <v>0</v>
      </c>
      <c r="F10" s="15">
        <f t="shared" si="6"/>
        <v>330</v>
      </c>
      <c r="G10" s="15">
        <f>'[1]29'!H12</f>
        <v>152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'[1]29'!B13</f>
        <v>330</v>
      </c>
      <c r="C11" s="16">
        <f>'[1]29'!C13</f>
        <v>0</v>
      </c>
      <c r="D11" s="16">
        <f>'[1]29'!D13</f>
        <v>0</v>
      </c>
      <c r="E11" s="16">
        <f>'[1]29'!E13</f>
        <v>0</v>
      </c>
      <c r="F11" s="15">
        <f t="shared" si="6"/>
        <v>330</v>
      </c>
      <c r="G11" s="15">
        <f>'[1]29'!H13</f>
        <v>152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'[1]29'!B14</f>
        <v>330</v>
      </c>
      <c r="C12" s="16">
        <f>'[1]29'!C14</f>
        <v>0</v>
      </c>
      <c r="D12" s="16">
        <f>'[1]29'!D14</f>
        <v>0</v>
      </c>
      <c r="E12" s="16">
        <f>'[1]29'!E14</f>
        <v>0</v>
      </c>
      <c r="F12" s="15">
        <f t="shared" si="6"/>
        <v>330</v>
      </c>
      <c r="G12" s="15">
        <f>'[1]29'!H14</f>
        <v>152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'[1]29'!B15</f>
        <v>330</v>
      </c>
      <c r="C13" s="16">
        <f>'[1]29'!C15</f>
        <v>0</v>
      </c>
      <c r="D13" s="16">
        <f>'[1]29'!D15</f>
        <v>0</v>
      </c>
      <c r="E13" s="16">
        <f>'[1]29'!E15</f>
        <v>0</v>
      </c>
      <c r="F13" s="15">
        <f t="shared" si="6"/>
        <v>330</v>
      </c>
      <c r="G13" s="15">
        <f>'[1]29'!H15</f>
        <v>152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'[1]29'!B16</f>
        <v>330</v>
      </c>
      <c r="C14" s="16">
        <f>'[1]29'!C16</f>
        <v>0</v>
      </c>
      <c r="D14" s="16">
        <f>'[1]29'!D16</f>
        <v>0</v>
      </c>
      <c r="E14" s="16">
        <f>'[1]29'!E16</f>
        <v>0</v>
      </c>
      <c r="F14" s="15">
        <f t="shared" si="6"/>
        <v>330</v>
      </c>
      <c r="G14" s="15">
        <f>'[1]29'!H16</f>
        <v>152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'[1]29'!B17</f>
        <v>330</v>
      </c>
      <c r="C15" s="16">
        <f>'[1]29'!C17</f>
        <v>0</v>
      </c>
      <c r="D15" s="16">
        <f>'[1]29'!D17</f>
        <v>0</v>
      </c>
      <c r="E15" s="16">
        <f>'[1]29'!E17</f>
        <v>0</v>
      </c>
      <c r="F15" s="15">
        <f t="shared" si="6"/>
        <v>330</v>
      </c>
      <c r="G15" s="15">
        <f>'[1]29'!H17</f>
        <v>152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'[1]29'!B18</f>
        <v>330</v>
      </c>
      <c r="C16" s="16">
        <f>'[1]29'!C18</f>
        <v>0</v>
      </c>
      <c r="D16" s="16">
        <f>'[1]29'!D18</f>
        <v>0</v>
      </c>
      <c r="E16" s="16">
        <f>'[1]29'!E18</f>
        <v>0</v>
      </c>
      <c r="F16" s="15">
        <f t="shared" si="6"/>
        <v>330</v>
      </c>
      <c r="G16" s="15">
        <f>'[1]29'!H18</f>
        <v>152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'[1]29'!B19</f>
        <v>330</v>
      </c>
      <c r="C17" s="16">
        <f>'[1]29'!C19</f>
        <v>0</v>
      </c>
      <c r="D17" s="16">
        <f>'[1]29'!D19</f>
        <v>0</v>
      </c>
      <c r="E17" s="16">
        <f>'[1]29'!E19</f>
        <v>0</v>
      </c>
      <c r="F17" s="15">
        <f t="shared" si="6"/>
        <v>330</v>
      </c>
      <c r="G17" s="15">
        <f>'[1]29'!H19</f>
        <v>152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'[1]29'!B20</f>
        <v>330</v>
      </c>
      <c r="C18" s="16">
        <f>'[1]29'!C20</f>
        <v>0</v>
      </c>
      <c r="D18" s="16">
        <f>'[1]29'!D20</f>
        <v>0</v>
      </c>
      <c r="E18" s="16">
        <f>'[1]29'!E20</f>
        <v>0</v>
      </c>
      <c r="F18" s="15">
        <f t="shared" si="6"/>
        <v>330</v>
      </c>
      <c r="G18" s="15">
        <f>'[1]29'!H20</f>
        <v>152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'[1]29'!B21</f>
        <v>330</v>
      </c>
      <c r="C19" s="16">
        <f>'[1]29'!C21</f>
        <v>0</v>
      </c>
      <c r="D19" s="16">
        <f>'[1]29'!D21</f>
        <v>0</v>
      </c>
      <c r="E19" s="16">
        <f>'[1]29'!E21</f>
        <v>0</v>
      </c>
      <c r="F19" s="15">
        <f t="shared" si="6"/>
        <v>330</v>
      </c>
      <c r="G19" s="15">
        <f>'[1]29'!H21</f>
        <v>152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'[1]29'!B22</f>
        <v>330</v>
      </c>
      <c r="C20" s="16">
        <f>'[1]29'!C22</f>
        <v>0</v>
      </c>
      <c r="D20" s="16">
        <f>'[1]29'!D22</f>
        <v>0</v>
      </c>
      <c r="E20" s="16">
        <f>'[1]29'!E22</f>
        <v>0</v>
      </c>
      <c r="F20" s="15">
        <f t="shared" si="6"/>
        <v>330</v>
      </c>
      <c r="G20" s="15">
        <f>'[1]29'!H22</f>
        <v>152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'[1]29'!B23</f>
        <v>330</v>
      </c>
      <c r="C21" s="16">
        <f>'[1]29'!C23</f>
        <v>0</v>
      </c>
      <c r="D21" s="16">
        <f>'[1]29'!D23</f>
        <v>0</v>
      </c>
      <c r="E21" s="16">
        <f>'[1]29'!E23</f>
        <v>0</v>
      </c>
      <c r="F21" s="15">
        <f t="shared" si="6"/>
        <v>330</v>
      </c>
      <c r="G21" s="15">
        <f>'[1]29'!H23</f>
        <v>152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'[1]29'!B24</f>
        <v>330</v>
      </c>
      <c r="C22" s="16">
        <f>'[1]29'!C24</f>
        <v>0</v>
      </c>
      <c r="D22" s="16">
        <f>'[1]29'!D24</f>
        <v>0</v>
      </c>
      <c r="E22" s="16">
        <f>'[1]29'!E24</f>
        <v>0</v>
      </c>
      <c r="F22" s="15">
        <f t="shared" si="6"/>
        <v>330</v>
      </c>
      <c r="G22" s="15">
        <f>'[1]29'!H24</f>
        <v>152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'[1]29'!B25</f>
        <v>330</v>
      </c>
      <c r="C23" s="16">
        <f>'[1]29'!C25</f>
        <v>0</v>
      </c>
      <c r="D23" s="16">
        <f>'[1]29'!D25</f>
        <v>0</v>
      </c>
      <c r="E23" s="16">
        <f>'[1]29'!E25</f>
        <v>0</v>
      </c>
      <c r="F23" s="15">
        <f t="shared" si="6"/>
        <v>330</v>
      </c>
      <c r="G23" s="15">
        <f>'[1]29'!H25</f>
        <v>152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'[1]29'!B26</f>
        <v>330</v>
      </c>
      <c r="C24" s="16">
        <f>'[1]29'!C26</f>
        <v>0</v>
      </c>
      <c r="D24" s="16">
        <f>'[1]29'!D26</f>
        <v>0</v>
      </c>
      <c r="E24" s="16">
        <f>'[1]29'!E26</f>
        <v>0</v>
      </c>
      <c r="F24" s="15">
        <f t="shared" si="6"/>
        <v>330</v>
      </c>
      <c r="G24" s="15">
        <f>'[1]29'!H26</f>
        <v>152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'[1]29'!B27</f>
        <v>330</v>
      </c>
      <c r="C25" s="16">
        <f>'[1]29'!C27</f>
        <v>0</v>
      </c>
      <c r="D25" s="16">
        <f>'[1]29'!D27</f>
        <v>0</v>
      </c>
      <c r="E25" s="16">
        <f>'[1]29'!E27</f>
        <v>0</v>
      </c>
      <c r="F25" s="15">
        <f t="shared" si="6"/>
        <v>330</v>
      </c>
      <c r="G25" s="15">
        <f>'[1]29'!H27</f>
        <v>152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'[1]29'!B28</f>
        <v>330</v>
      </c>
      <c r="C26" s="16">
        <f>'[1]29'!C28</f>
        <v>0</v>
      </c>
      <c r="D26" s="16">
        <f>'[1]29'!D28</f>
        <v>0</v>
      </c>
      <c r="E26" s="16">
        <f>'[1]29'!E28</f>
        <v>0</v>
      </c>
      <c r="F26" s="15">
        <f t="shared" si="6"/>
        <v>330</v>
      </c>
      <c r="G26" s="15">
        <f>'[1]29'!H28</f>
        <v>152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'[1]29'!B29</f>
        <v>330</v>
      </c>
      <c r="C27" s="16">
        <f>'[1]29'!C29</f>
        <v>0</v>
      </c>
      <c r="D27" s="16">
        <f>'[1]29'!D29</f>
        <v>0</v>
      </c>
      <c r="E27" s="16">
        <f>'[1]29'!E29</f>
        <v>0</v>
      </c>
      <c r="F27" s="15">
        <f t="shared" si="6"/>
        <v>330</v>
      </c>
      <c r="G27" s="15">
        <f>'[1]29'!H29</f>
        <v>153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  <c r="R27" s="17"/>
    </row>
    <row r="28" spans="1:18">
      <c r="A28" s="8" t="s">
        <v>70</v>
      </c>
      <c r="B28" s="15">
        <f>'[1]29'!B30</f>
        <v>330</v>
      </c>
      <c r="C28" s="16">
        <f>'[1]29'!C30</f>
        <v>0</v>
      </c>
      <c r="D28" s="16">
        <f>'[1]29'!D30</f>
        <v>0</v>
      </c>
      <c r="E28" s="16">
        <f>'[1]29'!E30</f>
        <v>0</v>
      </c>
      <c r="F28" s="15">
        <f t="shared" si="6"/>
        <v>330</v>
      </c>
      <c r="G28" s="15">
        <f>'[1]29'!H30</f>
        <v>153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  <c r="R28" s="17"/>
    </row>
    <row r="29" spans="1:18">
      <c r="A29" s="8" t="s">
        <v>71</v>
      </c>
      <c r="B29" s="15">
        <f>'[1]29'!B31</f>
        <v>330</v>
      </c>
      <c r="C29" s="16">
        <f>'[1]29'!C31</f>
        <v>0</v>
      </c>
      <c r="D29" s="16">
        <f>'[1]29'!D31</f>
        <v>0</v>
      </c>
      <c r="E29" s="16">
        <f>'[1]29'!E31</f>
        <v>0</v>
      </c>
      <c r="F29" s="15">
        <f t="shared" si="6"/>
        <v>330</v>
      </c>
      <c r="G29" s="15">
        <f>'[1]29'!H31</f>
        <v>153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  <c r="R29" s="17"/>
    </row>
    <row r="30" spans="1:18">
      <c r="A30" s="8" t="s">
        <v>72</v>
      </c>
      <c r="B30" s="15">
        <f>'[1]29'!B32</f>
        <v>330</v>
      </c>
      <c r="C30" s="16">
        <f>'[1]29'!C32</f>
        <v>0</v>
      </c>
      <c r="D30" s="16">
        <f>'[1]29'!D32</f>
        <v>0</v>
      </c>
      <c r="E30" s="16">
        <f>'[1]29'!E32</f>
        <v>0</v>
      </c>
      <c r="F30" s="15">
        <f t="shared" si="6"/>
        <v>330</v>
      </c>
      <c r="G30" s="15">
        <f>'[1]29'!H32</f>
        <v>153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153</v>
      </c>
      <c r="L30" s="18">
        <f>frq!C30</f>
        <v>1</v>
      </c>
      <c r="M30" s="16">
        <f t="shared" si="0"/>
        <v>153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153</v>
      </c>
      <c r="R30" s="17"/>
    </row>
    <row r="31" spans="1:18">
      <c r="A31" s="8" t="s">
        <v>73</v>
      </c>
      <c r="B31" s="15">
        <f>'[1]29'!B33</f>
        <v>330</v>
      </c>
      <c r="C31" s="16">
        <f>'[1]29'!C33</f>
        <v>0</v>
      </c>
      <c r="D31" s="16">
        <f>'[1]29'!D33</f>
        <v>0</v>
      </c>
      <c r="E31" s="16">
        <f>'[1]29'!E33</f>
        <v>0</v>
      </c>
      <c r="F31" s="15">
        <f t="shared" si="6"/>
        <v>330</v>
      </c>
      <c r="G31" s="15">
        <f>'[1]29'!H33</f>
        <v>153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153</v>
      </c>
      <c r="R31" s="17"/>
    </row>
    <row r="32" spans="1:18">
      <c r="A32" s="8" t="s">
        <v>74</v>
      </c>
      <c r="B32" s="15">
        <f>'[1]29'!B34</f>
        <v>330</v>
      </c>
      <c r="C32" s="16">
        <f>'[1]29'!C34</f>
        <v>0</v>
      </c>
      <c r="D32" s="16">
        <f>'[1]29'!D34</f>
        <v>0</v>
      </c>
      <c r="E32" s="16">
        <f>'[1]29'!E34</f>
        <v>0</v>
      </c>
      <c r="F32" s="15">
        <f t="shared" si="6"/>
        <v>330</v>
      </c>
      <c r="G32" s="15">
        <f>'[1]29'!H34</f>
        <v>153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153</v>
      </c>
      <c r="L32" s="18">
        <f>frq!C32</f>
        <v>1</v>
      </c>
      <c r="M32" s="16">
        <f t="shared" si="0"/>
        <v>153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153</v>
      </c>
      <c r="R32" s="17"/>
    </row>
    <row r="33" spans="1:18">
      <c r="A33" s="8" t="s">
        <v>75</v>
      </c>
      <c r="B33" s="15">
        <f>'[1]29'!B35</f>
        <v>330</v>
      </c>
      <c r="C33" s="16">
        <f>'[1]29'!C35</f>
        <v>0</v>
      </c>
      <c r="D33" s="16">
        <f>'[1]29'!D35</f>
        <v>0</v>
      </c>
      <c r="E33" s="16">
        <f>'[1]29'!E35</f>
        <v>0</v>
      </c>
      <c r="F33" s="15">
        <f t="shared" si="6"/>
        <v>330</v>
      </c>
      <c r="G33" s="15">
        <f>'[1]29'!H35</f>
        <v>153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153</v>
      </c>
      <c r="L33" s="18">
        <f>frq!C33</f>
        <v>1</v>
      </c>
      <c r="M33" s="16">
        <f t="shared" si="0"/>
        <v>153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153</v>
      </c>
      <c r="R33" s="17"/>
    </row>
    <row r="34" spans="1:18">
      <c r="A34" s="8" t="s">
        <v>76</v>
      </c>
      <c r="B34" s="15">
        <f>'[1]29'!B36</f>
        <v>330</v>
      </c>
      <c r="C34" s="16">
        <f>'[1]29'!C36</f>
        <v>0</v>
      </c>
      <c r="D34" s="16">
        <f>'[1]29'!D36</f>
        <v>0</v>
      </c>
      <c r="E34" s="16">
        <f>'[1]29'!E36</f>
        <v>0</v>
      </c>
      <c r="F34" s="15">
        <f t="shared" si="6"/>
        <v>330</v>
      </c>
      <c r="G34" s="15">
        <f>'[1]29'!H36</f>
        <v>153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153</v>
      </c>
      <c r="L34" s="18">
        <f>frq!C34</f>
        <v>1</v>
      </c>
      <c r="M34" s="16">
        <f t="shared" si="0"/>
        <v>153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153</v>
      </c>
      <c r="R34" s="17"/>
    </row>
    <row r="35" spans="1:18">
      <c r="A35" s="8" t="s">
        <v>77</v>
      </c>
      <c r="B35" s="15">
        <f>'[1]29'!B37</f>
        <v>330</v>
      </c>
      <c r="C35" s="16">
        <f>'[1]29'!C37</f>
        <v>0</v>
      </c>
      <c r="D35" s="16">
        <f>'[1]29'!D37</f>
        <v>0</v>
      </c>
      <c r="E35" s="16">
        <f>'[1]29'!E37</f>
        <v>0</v>
      </c>
      <c r="F35" s="15">
        <f t="shared" si="6"/>
        <v>330</v>
      </c>
      <c r="G35" s="15">
        <f>'[1]29'!H37</f>
        <v>153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  <c r="R35" s="17"/>
    </row>
    <row r="36" spans="1:18">
      <c r="A36" s="8" t="s">
        <v>78</v>
      </c>
      <c r="B36" s="15">
        <f>'[1]29'!B38</f>
        <v>330</v>
      </c>
      <c r="C36" s="16">
        <f>'[1]29'!C38</f>
        <v>0</v>
      </c>
      <c r="D36" s="16">
        <f>'[1]29'!D38</f>
        <v>0</v>
      </c>
      <c r="E36" s="16">
        <f>'[1]29'!E38</f>
        <v>0</v>
      </c>
      <c r="F36" s="15">
        <f t="shared" si="6"/>
        <v>330</v>
      </c>
      <c r="G36" s="15">
        <f>'[1]29'!H38</f>
        <v>153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153</v>
      </c>
      <c r="L36" s="18">
        <f>frq!C36</f>
        <v>1</v>
      </c>
      <c r="M36" s="16">
        <f t="shared" si="7"/>
        <v>153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153</v>
      </c>
      <c r="R36" s="17"/>
    </row>
    <row r="37" spans="1:18">
      <c r="A37" s="8" t="s">
        <v>79</v>
      </c>
      <c r="B37" s="15">
        <f>'[1]29'!B39</f>
        <v>330</v>
      </c>
      <c r="C37" s="16">
        <f>'[1]29'!C39</f>
        <v>0</v>
      </c>
      <c r="D37" s="16">
        <f>'[1]29'!D39</f>
        <v>0</v>
      </c>
      <c r="E37" s="16">
        <f>'[1]29'!E39</f>
        <v>0</v>
      </c>
      <c r="F37" s="15">
        <f t="shared" si="6"/>
        <v>330</v>
      </c>
      <c r="G37" s="15">
        <f>'[1]29'!H39</f>
        <v>153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153</v>
      </c>
      <c r="L37" s="18">
        <f>frq!C37</f>
        <v>1</v>
      </c>
      <c r="M37" s="16">
        <f t="shared" si="7"/>
        <v>153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153</v>
      </c>
      <c r="R37" s="17"/>
    </row>
    <row r="38" spans="1:18">
      <c r="A38" s="8" t="s">
        <v>80</v>
      </c>
      <c r="B38" s="15">
        <f>'[1]29'!B40</f>
        <v>330</v>
      </c>
      <c r="C38" s="16">
        <f>'[1]29'!C40</f>
        <v>0</v>
      </c>
      <c r="D38" s="16">
        <f>'[1]29'!D40</f>
        <v>0</v>
      </c>
      <c r="E38" s="16">
        <f>'[1]29'!E40</f>
        <v>0</v>
      </c>
      <c r="F38" s="15">
        <f t="shared" si="6"/>
        <v>330</v>
      </c>
      <c r="G38" s="15">
        <f>'[1]29'!H40</f>
        <v>153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153</v>
      </c>
      <c r="L38" s="18">
        <f>frq!C38</f>
        <v>1</v>
      </c>
      <c r="M38" s="16">
        <f t="shared" si="7"/>
        <v>153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153</v>
      </c>
      <c r="R38" s="17"/>
    </row>
    <row r="39" spans="1:18">
      <c r="A39" s="8" t="s">
        <v>81</v>
      </c>
      <c r="B39" s="15">
        <f>'[1]29'!B41</f>
        <v>330</v>
      </c>
      <c r="C39" s="16">
        <f>'[1]29'!C41</f>
        <v>0</v>
      </c>
      <c r="D39" s="16">
        <f>'[1]29'!D41</f>
        <v>0</v>
      </c>
      <c r="E39" s="16">
        <f>'[1]29'!E41</f>
        <v>0</v>
      </c>
      <c r="F39" s="15">
        <f t="shared" si="6"/>
        <v>330</v>
      </c>
      <c r="G39" s="15">
        <f>'[1]29'!H41</f>
        <v>153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  <c r="R39" s="17"/>
    </row>
    <row r="40" spans="1:18">
      <c r="A40" s="8" t="s">
        <v>82</v>
      </c>
      <c r="B40" s="15">
        <f>'[1]29'!B42</f>
        <v>330</v>
      </c>
      <c r="C40" s="16">
        <f>'[1]29'!C42</f>
        <v>0</v>
      </c>
      <c r="D40" s="16">
        <f>'[1]29'!D42</f>
        <v>0</v>
      </c>
      <c r="E40" s="16">
        <f>'[1]29'!E42</f>
        <v>0</v>
      </c>
      <c r="F40" s="15">
        <f t="shared" si="6"/>
        <v>330</v>
      </c>
      <c r="G40" s="15">
        <f>'[1]29'!H42</f>
        <v>153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153</v>
      </c>
      <c r="L40" s="18">
        <f>frq!C40</f>
        <v>1</v>
      </c>
      <c r="M40" s="16">
        <f t="shared" si="7"/>
        <v>153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153</v>
      </c>
      <c r="R40" s="17"/>
    </row>
    <row r="41" spans="1:18">
      <c r="A41" s="8" t="s">
        <v>83</v>
      </c>
      <c r="B41" s="15">
        <f>'[1]29'!B43</f>
        <v>330</v>
      </c>
      <c r="C41" s="16">
        <f>'[1]29'!C43</f>
        <v>0</v>
      </c>
      <c r="D41" s="16">
        <f>'[1]29'!D43</f>
        <v>0</v>
      </c>
      <c r="E41" s="16">
        <f>'[1]29'!E43</f>
        <v>0</v>
      </c>
      <c r="F41" s="15">
        <f t="shared" si="6"/>
        <v>330</v>
      </c>
      <c r="G41" s="15">
        <f>'[1]29'!H43</f>
        <v>153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'[1]29'!B44</f>
        <v>330</v>
      </c>
      <c r="C42" s="16">
        <f>'[1]29'!C44</f>
        <v>0</v>
      </c>
      <c r="D42" s="16">
        <f>'[1]29'!D44</f>
        <v>0</v>
      </c>
      <c r="E42" s="16">
        <f>'[1]29'!E44</f>
        <v>0</v>
      </c>
      <c r="F42" s="15">
        <f t="shared" si="6"/>
        <v>330</v>
      </c>
      <c r="G42" s="15">
        <f>'[1]29'!H44</f>
        <v>153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'[1]29'!B45</f>
        <v>330</v>
      </c>
      <c r="C43" s="16">
        <f>'[1]29'!C45</f>
        <v>0</v>
      </c>
      <c r="D43" s="16">
        <f>'[1]29'!D45</f>
        <v>0</v>
      </c>
      <c r="E43" s="16">
        <f>'[1]29'!E45</f>
        <v>0</v>
      </c>
      <c r="F43" s="15">
        <f t="shared" si="6"/>
        <v>330</v>
      </c>
      <c r="G43" s="15">
        <f>'[1]29'!H45</f>
        <v>153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  <c r="R43" s="17"/>
    </row>
    <row r="44" spans="1:18">
      <c r="A44" s="8" t="s">
        <v>86</v>
      </c>
      <c r="B44" s="15">
        <f>'[1]29'!B46</f>
        <v>330</v>
      </c>
      <c r="C44" s="16">
        <f>'[1]29'!C46</f>
        <v>0</v>
      </c>
      <c r="D44" s="16">
        <f>'[1]29'!D46</f>
        <v>0</v>
      </c>
      <c r="E44" s="16">
        <f>'[1]29'!E46</f>
        <v>0</v>
      </c>
      <c r="F44" s="15">
        <f t="shared" si="6"/>
        <v>330</v>
      </c>
      <c r="G44" s="15">
        <f>'[1]29'!H46</f>
        <v>150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'[1]29'!B47</f>
        <v>330</v>
      </c>
      <c r="C45" s="16">
        <f>'[1]29'!C47</f>
        <v>0</v>
      </c>
      <c r="D45" s="16">
        <f>'[1]29'!D47</f>
        <v>0</v>
      </c>
      <c r="E45" s="16">
        <f>'[1]29'!E47</f>
        <v>0</v>
      </c>
      <c r="F45" s="15">
        <f t="shared" si="6"/>
        <v>330</v>
      </c>
      <c r="G45" s="15">
        <f>'[1]29'!H47</f>
        <v>150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'[1]29'!B48</f>
        <v>330</v>
      </c>
      <c r="C46" s="16">
        <f>'[1]29'!C48</f>
        <v>0</v>
      </c>
      <c r="D46" s="16">
        <f>'[1]29'!D48</f>
        <v>0</v>
      </c>
      <c r="E46" s="16">
        <f>'[1]29'!E48</f>
        <v>0</v>
      </c>
      <c r="F46" s="15">
        <f t="shared" si="6"/>
        <v>330</v>
      </c>
      <c r="G46" s="15">
        <f>'[1]29'!H48</f>
        <v>150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'[1]29'!B49</f>
        <v>330</v>
      </c>
      <c r="C47" s="16">
        <f>'[1]29'!C49</f>
        <v>0</v>
      </c>
      <c r="D47" s="16">
        <f>'[1]29'!D49</f>
        <v>0</v>
      </c>
      <c r="E47" s="16">
        <f>'[1]29'!E49</f>
        <v>0</v>
      </c>
      <c r="F47" s="15">
        <f t="shared" si="6"/>
        <v>330</v>
      </c>
      <c r="G47" s="15">
        <f>'[1]29'!H49</f>
        <v>150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'[1]29'!B50</f>
        <v>330</v>
      </c>
      <c r="C48" s="16">
        <f>'[1]29'!C50</f>
        <v>0</v>
      </c>
      <c r="D48" s="16">
        <f>'[1]29'!D50</f>
        <v>0</v>
      </c>
      <c r="E48" s="16">
        <f>'[1]29'!E50</f>
        <v>0</v>
      </c>
      <c r="F48" s="15">
        <f t="shared" si="6"/>
        <v>330</v>
      </c>
      <c r="G48" s="15">
        <f>'[1]29'!H50</f>
        <v>150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'[1]29'!B51</f>
        <v>330</v>
      </c>
      <c r="C49" s="16">
        <f>'[1]29'!C51</f>
        <v>0</v>
      </c>
      <c r="D49" s="16">
        <f>'[1]29'!D51</f>
        <v>0</v>
      </c>
      <c r="E49" s="16">
        <f>'[1]29'!E51</f>
        <v>0</v>
      </c>
      <c r="F49" s="15">
        <f t="shared" si="6"/>
        <v>330</v>
      </c>
      <c r="G49" s="15">
        <f>'[1]29'!H51</f>
        <v>150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'[1]29'!B52</f>
        <v>330</v>
      </c>
      <c r="C50" s="16">
        <f>'[1]29'!C52</f>
        <v>0</v>
      </c>
      <c r="D50" s="16">
        <f>'[1]29'!D52</f>
        <v>0</v>
      </c>
      <c r="E50" s="16">
        <f>'[1]29'!E52</f>
        <v>0</v>
      </c>
      <c r="F50" s="15">
        <f t="shared" si="6"/>
        <v>330</v>
      </c>
      <c r="G50" s="15">
        <f>'[1]29'!H52</f>
        <v>150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'[1]29'!B53</f>
        <v>330</v>
      </c>
      <c r="C51" s="16">
        <f>'[1]29'!C53</f>
        <v>0</v>
      </c>
      <c r="D51" s="16">
        <f>'[1]29'!D53</f>
        <v>0</v>
      </c>
      <c r="E51" s="16">
        <f>'[1]29'!E53</f>
        <v>0</v>
      </c>
      <c r="F51" s="15">
        <f t="shared" si="6"/>
        <v>330</v>
      </c>
      <c r="G51" s="15">
        <f>'[1]29'!H53</f>
        <v>150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'[1]29'!B54</f>
        <v>330</v>
      </c>
      <c r="C52" s="16">
        <f>'[1]29'!C54</f>
        <v>0</v>
      </c>
      <c r="D52" s="16">
        <f>'[1]29'!D54</f>
        <v>0</v>
      </c>
      <c r="E52" s="16">
        <f>'[1]29'!E54</f>
        <v>0</v>
      </c>
      <c r="F52" s="15">
        <f t="shared" si="6"/>
        <v>330</v>
      </c>
      <c r="G52" s="15">
        <f>'[1]29'!H54</f>
        <v>150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'[1]29'!B55</f>
        <v>330</v>
      </c>
      <c r="C53" s="16">
        <f>'[1]29'!C55</f>
        <v>0</v>
      </c>
      <c r="D53" s="16">
        <f>'[1]29'!D55</f>
        <v>0</v>
      </c>
      <c r="E53" s="16">
        <f>'[1]29'!E55</f>
        <v>0</v>
      </c>
      <c r="F53" s="15">
        <f t="shared" si="6"/>
        <v>330</v>
      </c>
      <c r="G53" s="15">
        <f>'[1]29'!H55</f>
        <v>150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'[1]29'!B56</f>
        <v>330</v>
      </c>
      <c r="C54" s="16">
        <f>'[1]29'!C56</f>
        <v>0</v>
      </c>
      <c r="D54" s="16">
        <f>'[1]29'!D56</f>
        <v>0</v>
      </c>
      <c r="E54" s="16">
        <f>'[1]29'!E56</f>
        <v>0</v>
      </c>
      <c r="F54" s="15">
        <f t="shared" si="6"/>
        <v>330</v>
      </c>
      <c r="G54" s="15">
        <f>'[1]29'!H56</f>
        <v>150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'[1]29'!B57</f>
        <v>330</v>
      </c>
      <c r="C55" s="16">
        <f>'[1]29'!C57</f>
        <v>0</v>
      </c>
      <c r="D55" s="16">
        <f>'[1]29'!D57</f>
        <v>0</v>
      </c>
      <c r="E55" s="16">
        <f>'[1]29'!E57</f>
        <v>0</v>
      </c>
      <c r="F55" s="15">
        <f t="shared" si="6"/>
        <v>330</v>
      </c>
      <c r="G55" s="15">
        <f>'[1]29'!H57</f>
        <v>150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'[1]29'!B58</f>
        <v>330</v>
      </c>
      <c r="C56" s="16">
        <f>'[1]29'!C58</f>
        <v>0</v>
      </c>
      <c r="D56" s="16">
        <f>'[1]29'!D58</f>
        <v>0</v>
      </c>
      <c r="E56" s="16">
        <f>'[1]29'!E58</f>
        <v>0</v>
      </c>
      <c r="F56" s="15">
        <f t="shared" si="6"/>
        <v>330</v>
      </c>
      <c r="G56" s="15">
        <f>'[1]29'!H58</f>
        <v>150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'[1]29'!B59</f>
        <v>330</v>
      </c>
      <c r="C57" s="16">
        <f>'[1]29'!C59</f>
        <v>0</v>
      </c>
      <c r="D57" s="16">
        <f>'[1]29'!D59</f>
        <v>0</v>
      </c>
      <c r="E57" s="16">
        <f>'[1]29'!E59</f>
        <v>0</v>
      </c>
      <c r="F57" s="15">
        <f t="shared" si="6"/>
        <v>330</v>
      </c>
      <c r="G57" s="15">
        <f>'[1]29'!H59</f>
        <v>148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'[1]29'!B60</f>
        <v>330</v>
      </c>
      <c r="C58" s="16">
        <f>'[1]29'!C60</f>
        <v>0</v>
      </c>
      <c r="D58" s="16">
        <f>'[1]29'!D60</f>
        <v>0</v>
      </c>
      <c r="E58" s="16">
        <f>'[1]29'!E60</f>
        <v>0</v>
      </c>
      <c r="F58" s="15">
        <f t="shared" si="6"/>
        <v>330</v>
      </c>
      <c r="G58" s="15">
        <f>'[1]29'!H60</f>
        <v>148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'[1]29'!B61</f>
        <v>330</v>
      </c>
      <c r="C59" s="16">
        <f>'[1]29'!C61</f>
        <v>0</v>
      </c>
      <c r="D59" s="16">
        <f>'[1]29'!D61</f>
        <v>0</v>
      </c>
      <c r="E59" s="16">
        <f>'[1]29'!E61</f>
        <v>0</v>
      </c>
      <c r="F59" s="15">
        <f t="shared" si="6"/>
        <v>330</v>
      </c>
      <c r="G59" s="15">
        <f>'[1]29'!H61</f>
        <v>148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'[1]29'!B62</f>
        <v>330</v>
      </c>
      <c r="C60" s="16">
        <f>'[1]29'!C62</f>
        <v>0</v>
      </c>
      <c r="D60" s="16">
        <f>'[1]29'!D62</f>
        <v>0</v>
      </c>
      <c r="E60" s="16">
        <f>'[1]29'!E62</f>
        <v>0</v>
      </c>
      <c r="F60" s="15">
        <f t="shared" si="6"/>
        <v>330</v>
      </c>
      <c r="G60" s="15">
        <f>'[1]29'!H62</f>
        <v>148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'[1]29'!B63</f>
        <v>330</v>
      </c>
      <c r="C61" s="16">
        <f>'[1]29'!C63</f>
        <v>0</v>
      </c>
      <c r="D61" s="16">
        <f>'[1]29'!D63</f>
        <v>0</v>
      </c>
      <c r="E61" s="16">
        <f>'[1]29'!E63</f>
        <v>0</v>
      </c>
      <c r="F61" s="15">
        <f t="shared" si="6"/>
        <v>330</v>
      </c>
      <c r="G61" s="15">
        <f>'[1]29'!H63</f>
        <v>148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'[1]29'!B64</f>
        <v>330</v>
      </c>
      <c r="C62" s="16">
        <f>'[1]29'!C64</f>
        <v>0</v>
      </c>
      <c r="D62" s="16">
        <f>'[1]29'!D64</f>
        <v>0</v>
      </c>
      <c r="E62" s="16">
        <f>'[1]29'!E64</f>
        <v>0</v>
      </c>
      <c r="F62" s="15">
        <f t="shared" si="6"/>
        <v>330</v>
      </c>
      <c r="G62" s="15">
        <f>'[1]29'!H64</f>
        <v>148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'[1]29'!B65</f>
        <v>330</v>
      </c>
      <c r="C63" s="16">
        <f>'[1]29'!C65</f>
        <v>0</v>
      </c>
      <c r="D63" s="16">
        <f>'[1]29'!D65</f>
        <v>0</v>
      </c>
      <c r="E63" s="16">
        <f>'[1]29'!E65</f>
        <v>0</v>
      </c>
      <c r="F63" s="15">
        <f t="shared" si="6"/>
        <v>330</v>
      </c>
      <c r="G63" s="15">
        <f>'[1]29'!H65</f>
        <v>148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'[1]29'!B66</f>
        <v>330</v>
      </c>
      <c r="C64" s="16">
        <f>'[1]29'!C66</f>
        <v>0</v>
      </c>
      <c r="D64" s="16">
        <f>'[1]29'!D66</f>
        <v>0</v>
      </c>
      <c r="E64" s="16">
        <f>'[1]29'!E66</f>
        <v>0</v>
      </c>
      <c r="F64" s="15">
        <f t="shared" si="6"/>
        <v>330</v>
      </c>
      <c r="G64" s="15">
        <f>'[1]29'!H66</f>
        <v>148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'[1]29'!B67</f>
        <v>330</v>
      </c>
      <c r="C65" s="16">
        <f>'[1]29'!C67</f>
        <v>0</v>
      </c>
      <c r="D65" s="16">
        <f>'[1]29'!D67</f>
        <v>0</v>
      </c>
      <c r="E65" s="16">
        <f>'[1]29'!E67</f>
        <v>0</v>
      </c>
      <c r="F65" s="15">
        <f t="shared" si="6"/>
        <v>330</v>
      </c>
      <c r="G65" s="15">
        <f>'[1]29'!H67</f>
        <v>148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'[1]29'!B68</f>
        <v>330</v>
      </c>
      <c r="C66" s="16">
        <f>'[1]29'!C68</f>
        <v>0</v>
      </c>
      <c r="D66" s="16">
        <f>'[1]29'!D68</f>
        <v>0</v>
      </c>
      <c r="E66" s="16">
        <f>'[1]29'!E68</f>
        <v>0</v>
      </c>
      <c r="F66" s="15">
        <f t="shared" si="6"/>
        <v>330</v>
      </c>
      <c r="G66" s="15">
        <f>'[1]29'!H68</f>
        <v>148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'[1]29'!B69</f>
        <v>330</v>
      </c>
      <c r="C67" s="16">
        <f>'[1]29'!C69</f>
        <v>0</v>
      </c>
      <c r="D67" s="16">
        <f>'[1]29'!D69</f>
        <v>0</v>
      </c>
      <c r="E67" s="16">
        <f>'[1]29'!E69</f>
        <v>0</v>
      </c>
      <c r="F67" s="15">
        <f t="shared" si="6"/>
        <v>330</v>
      </c>
      <c r="G67" s="15">
        <f>'[1]29'!H69</f>
        <v>148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'[1]29'!B70</f>
        <v>330</v>
      </c>
      <c r="C68" s="16">
        <f>'[1]29'!C70</f>
        <v>0</v>
      </c>
      <c r="D68" s="16">
        <f>'[1]29'!D70</f>
        <v>0</v>
      </c>
      <c r="E68" s="16">
        <f>'[1]29'!E70</f>
        <v>0</v>
      </c>
      <c r="F68" s="15">
        <f t="shared" si="6"/>
        <v>330</v>
      </c>
      <c r="G68" s="15">
        <f>'[1]29'!H70</f>
        <v>148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'[1]29'!B71</f>
        <v>330</v>
      </c>
      <c r="C69" s="16">
        <f>'[1]29'!C71</f>
        <v>0</v>
      </c>
      <c r="D69" s="16">
        <f>'[1]29'!D71</f>
        <v>0</v>
      </c>
      <c r="E69" s="16">
        <f>'[1]29'!E71</f>
        <v>0</v>
      </c>
      <c r="F69" s="15">
        <f t="shared" ref="F69:F98" si="17">SUM(B69:E69)</f>
        <v>330</v>
      </c>
      <c r="G69" s="15">
        <f>'[1]29'!H71</f>
        <v>148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'[1]29'!B72</f>
        <v>330</v>
      </c>
      <c r="C70" s="16">
        <f>'[1]29'!C72</f>
        <v>0</v>
      </c>
      <c r="D70" s="16">
        <f>'[1]29'!D72</f>
        <v>0</v>
      </c>
      <c r="E70" s="16">
        <f>'[1]29'!E72</f>
        <v>0</v>
      </c>
      <c r="F70" s="15">
        <f t="shared" si="17"/>
        <v>330</v>
      </c>
      <c r="G70" s="15">
        <f>'[1]29'!H72</f>
        <v>148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'[1]29'!B73</f>
        <v>330</v>
      </c>
      <c r="C71" s="16">
        <f>'[1]29'!C73</f>
        <v>0</v>
      </c>
      <c r="D71" s="16">
        <f>'[1]29'!D73</f>
        <v>0</v>
      </c>
      <c r="E71" s="16">
        <f>'[1]29'!E73</f>
        <v>0</v>
      </c>
      <c r="F71" s="15">
        <f t="shared" si="17"/>
        <v>330</v>
      </c>
      <c r="G71" s="15">
        <f>'[1]29'!H73</f>
        <v>148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'[1]29'!B74</f>
        <v>330</v>
      </c>
      <c r="C72" s="16">
        <f>'[1]29'!C74</f>
        <v>0</v>
      </c>
      <c r="D72" s="16">
        <f>'[1]29'!D74</f>
        <v>0</v>
      </c>
      <c r="E72" s="16">
        <f>'[1]29'!E74</f>
        <v>0</v>
      </c>
      <c r="F72" s="15">
        <f t="shared" si="17"/>
        <v>330</v>
      </c>
      <c r="G72" s="15">
        <f>'[1]29'!H74</f>
        <v>148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'[1]29'!B75</f>
        <v>330</v>
      </c>
      <c r="C73" s="16">
        <f>'[1]29'!C75</f>
        <v>0</v>
      </c>
      <c r="D73" s="16">
        <f>'[1]29'!D75</f>
        <v>0</v>
      </c>
      <c r="E73" s="16">
        <f>'[1]29'!E75</f>
        <v>0</v>
      </c>
      <c r="F73" s="15">
        <f t="shared" si="17"/>
        <v>330</v>
      </c>
      <c r="G73" s="15">
        <f>'[1]29'!H75</f>
        <v>148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'[1]29'!B76</f>
        <v>330</v>
      </c>
      <c r="C74" s="16">
        <f>'[1]29'!C76</f>
        <v>0</v>
      </c>
      <c r="D74" s="16">
        <f>'[1]29'!D76</f>
        <v>0</v>
      </c>
      <c r="E74" s="16">
        <f>'[1]29'!E76</f>
        <v>0</v>
      </c>
      <c r="F74" s="15">
        <f t="shared" si="17"/>
        <v>330</v>
      </c>
      <c r="G74" s="15">
        <f>'[1]29'!H76</f>
        <v>148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'[1]29'!B77</f>
        <v>330</v>
      </c>
      <c r="C75" s="16">
        <f>'[1]29'!C77</f>
        <v>0</v>
      </c>
      <c r="D75" s="16">
        <f>'[1]29'!D77</f>
        <v>0</v>
      </c>
      <c r="E75" s="16">
        <f>'[1]29'!E77</f>
        <v>0</v>
      </c>
      <c r="F75" s="15">
        <f t="shared" si="17"/>
        <v>330</v>
      </c>
      <c r="G75" s="15">
        <f>'[1]29'!H77</f>
        <v>150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'[1]29'!B78</f>
        <v>330</v>
      </c>
      <c r="C76" s="16">
        <f>'[1]29'!C78</f>
        <v>0</v>
      </c>
      <c r="D76" s="16">
        <f>'[1]29'!D78</f>
        <v>0</v>
      </c>
      <c r="E76" s="16">
        <f>'[1]29'!E78</f>
        <v>0</v>
      </c>
      <c r="F76" s="15">
        <f t="shared" si="17"/>
        <v>330</v>
      </c>
      <c r="G76" s="15">
        <f>'[1]29'!H78</f>
        <v>150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'[1]29'!B79</f>
        <v>330</v>
      </c>
      <c r="C77" s="16">
        <f>'[1]29'!C79</f>
        <v>0</v>
      </c>
      <c r="D77" s="16">
        <f>'[1]29'!D79</f>
        <v>0</v>
      </c>
      <c r="E77" s="16">
        <f>'[1]29'!E79</f>
        <v>0</v>
      </c>
      <c r="F77" s="15">
        <f t="shared" si="17"/>
        <v>330</v>
      </c>
      <c r="G77" s="15">
        <f>'[1]29'!H79</f>
        <v>150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'[1]29'!B80</f>
        <v>330</v>
      </c>
      <c r="C78" s="16">
        <f>'[1]29'!C80</f>
        <v>0</v>
      </c>
      <c r="D78" s="16">
        <f>'[1]29'!D80</f>
        <v>0</v>
      </c>
      <c r="E78" s="16">
        <f>'[1]29'!E80</f>
        <v>0</v>
      </c>
      <c r="F78" s="15">
        <f t="shared" si="17"/>
        <v>330</v>
      </c>
      <c r="G78" s="15">
        <f>'[1]29'!H80</f>
        <v>150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'[1]29'!B81</f>
        <v>330</v>
      </c>
      <c r="C79" s="16">
        <f>'[1]29'!C81</f>
        <v>0</v>
      </c>
      <c r="D79" s="16">
        <f>'[1]29'!D81</f>
        <v>0</v>
      </c>
      <c r="E79" s="16">
        <f>'[1]29'!E81</f>
        <v>0</v>
      </c>
      <c r="F79" s="15">
        <f t="shared" si="17"/>
        <v>330</v>
      </c>
      <c r="G79" s="15">
        <f>'[1]29'!H81</f>
        <v>150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'[1]29'!B82</f>
        <v>330</v>
      </c>
      <c r="C80" s="16">
        <f>'[1]29'!C82</f>
        <v>0</v>
      </c>
      <c r="D80" s="16">
        <f>'[1]29'!D82</f>
        <v>0</v>
      </c>
      <c r="E80" s="16">
        <f>'[1]29'!E82</f>
        <v>0</v>
      </c>
      <c r="F80" s="15">
        <f t="shared" si="17"/>
        <v>330</v>
      </c>
      <c r="G80" s="15">
        <f>'[1]29'!H82</f>
        <v>150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'[1]29'!B83</f>
        <v>330</v>
      </c>
      <c r="C81" s="16">
        <f>'[1]29'!C83</f>
        <v>0</v>
      </c>
      <c r="D81" s="16">
        <f>'[1]29'!D83</f>
        <v>0</v>
      </c>
      <c r="E81" s="16">
        <f>'[1]29'!E83</f>
        <v>0</v>
      </c>
      <c r="F81" s="15">
        <f t="shared" si="17"/>
        <v>330</v>
      </c>
      <c r="G81" s="15">
        <f>'[1]29'!H83</f>
        <v>150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'[1]29'!B84</f>
        <v>330</v>
      </c>
      <c r="C82" s="16">
        <f>'[1]29'!C84</f>
        <v>0</v>
      </c>
      <c r="D82" s="16">
        <f>'[1]29'!D84</f>
        <v>0</v>
      </c>
      <c r="E82" s="16">
        <f>'[1]29'!E84</f>
        <v>0</v>
      </c>
      <c r="F82" s="15">
        <f t="shared" si="17"/>
        <v>330</v>
      </c>
      <c r="G82" s="15">
        <f>'[1]29'!H84</f>
        <v>150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'[1]29'!B85</f>
        <v>330</v>
      </c>
      <c r="C83" s="16">
        <f>'[1]29'!C85</f>
        <v>0</v>
      </c>
      <c r="D83" s="16">
        <f>'[1]29'!D85</f>
        <v>0</v>
      </c>
      <c r="E83" s="16">
        <f>'[1]29'!E85</f>
        <v>0</v>
      </c>
      <c r="F83" s="15">
        <f t="shared" si="17"/>
        <v>330</v>
      </c>
      <c r="G83" s="15">
        <f>'[1]29'!H85</f>
        <v>150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'[1]29'!B86</f>
        <v>330</v>
      </c>
      <c r="C84" s="16">
        <f>'[1]29'!C86</f>
        <v>0</v>
      </c>
      <c r="D84" s="16">
        <f>'[1]29'!D86</f>
        <v>0</v>
      </c>
      <c r="E84" s="16">
        <f>'[1]29'!E86</f>
        <v>0</v>
      </c>
      <c r="F84" s="15">
        <f t="shared" si="17"/>
        <v>330</v>
      </c>
      <c r="G84" s="15">
        <f>'[1]29'!H86</f>
        <v>150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'[1]29'!B87</f>
        <v>330</v>
      </c>
      <c r="C85" s="16">
        <f>'[1]29'!C87</f>
        <v>0</v>
      </c>
      <c r="D85" s="16">
        <f>'[1]29'!D87</f>
        <v>0</v>
      </c>
      <c r="E85" s="16">
        <f>'[1]29'!E87</f>
        <v>0</v>
      </c>
      <c r="F85" s="15">
        <f t="shared" si="17"/>
        <v>330</v>
      </c>
      <c r="G85" s="15">
        <f>'[1]29'!H87</f>
        <v>150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'[1]29'!B88</f>
        <v>330</v>
      </c>
      <c r="C86" s="16">
        <f>'[1]29'!C88</f>
        <v>0</v>
      </c>
      <c r="D86" s="16">
        <f>'[1]29'!D88</f>
        <v>0</v>
      </c>
      <c r="E86" s="16">
        <f>'[1]29'!E88</f>
        <v>0</v>
      </c>
      <c r="F86" s="15">
        <f t="shared" si="17"/>
        <v>330</v>
      </c>
      <c r="G86" s="15">
        <f>'[1]29'!H88</f>
        <v>150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'[1]29'!B89</f>
        <v>330</v>
      </c>
      <c r="C87" s="16">
        <f>'[1]29'!C89</f>
        <v>0</v>
      </c>
      <c r="D87" s="16">
        <f>'[1]29'!D89</f>
        <v>0</v>
      </c>
      <c r="E87" s="16">
        <f>'[1]29'!E89</f>
        <v>0</v>
      </c>
      <c r="F87" s="15">
        <f t="shared" si="17"/>
        <v>330</v>
      </c>
      <c r="G87" s="15">
        <f>'[1]29'!H89</f>
        <v>152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'[1]29'!B90</f>
        <v>330</v>
      </c>
      <c r="C88" s="16">
        <f>'[1]29'!C90</f>
        <v>0</v>
      </c>
      <c r="D88" s="16">
        <f>'[1]29'!D90</f>
        <v>0</v>
      </c>
      <c r="E88" s="16">
        <f>'[1]29'!E90</f>
        <v>0</v>
      </c>
      <c r="F88" s="15">
        <f t="shared" si="17"/>
        <v>330</v>
      </c>
      <c r="G88" s="15">
        <f>'[1]29'!H90</f>
        <v>152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'[1]29'!B91</f>
        <v>330</v>
      </c>
      <c r="C89" s="16">
        <f>'[1]29'!C91</f>
        <v>0</v>
      </c>
      <c r="D89" s="16">
        <f>'[1]29'!D91</f>
        <v>0</v>
      </c>
      <c r="E89" s="16">
        <f>'[1]29'!E91</f>
        <v>0</v>
      </c>
      <c r="F89" s="15">
        <f t="shared" si="17"/>
        <v>330</v>
      </c>
      <c r="G89" s="15">
        <f>'[1]29'!H91</f>
        <v>152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'[1]29'!B92</f>
        <v>330</v>
      </c>
      <c r="C90" s="16">
        <f>'[1]29'!C92</f>
        <v>0</v>
      </c>
      <c r="D90" s="16">
        <f>'[1]29'!D92</f>
        <v>0</v>
      </c>
      <c r="E90" s="16">
        <f>'[1]29'!E92</f>
        <v>0</v>
      </c>
      <c r="F90" s="15">
        <f t="shared" si="17"/>
        <v>330</v>
      </c>
      <c r="G90" s="15">
        <f>'[1]29'!H92</f>
        <v>152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'[1]29'!B93</f>
        <v>330</v>
      </c>
      <c r="C91" s="16">
        <f>'[1]29'!C93</f>
        <v>0</v>
      </c>
      <c r="D91" s="16">
        <f>'[1]29'!D93</f>
        <v>0</v>
      </c>
      <c r="E91" s="16">
        <f>'[1]29'!E93</f>
        <v>0</v>
      </c>
      <c r="F91" s="15">
        <f t="shared" si="17"/>
        <v>330</v>
      </c>
      <c r="G91" s="15">
        <f>'[1]29'!H93</f>
        <v>152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'[1]29'!B94</f>
        <v>330</v>
      </c>
      <c r="C92" s="16">
        <f>'[1]29'!C94</f>
        <v>0</v>
      </c>
      <c r="D92" s="16">
        <f>'[1]29'!D94</f>
        <v>0</v>
      </c>
      <c r="E92" s="16">
        <f>'[1]29'!E94</f>
        <v>0</v>
      </c>
      <c r="F92" s="15">
        <f t="shared" si="17"/>
        <v>330</v>
      </c>
      <c r="G92" s="15">
        <f>'[1]29'!H94</f>
        <v>152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'[1]29'!B95</f>
        <v>330</v>
      </c>
      <c r="C93" s="16">
        <f>'[1]29'!C95</f>
        <v>0</v>
      </c>
      <c r="D93" s="16">
        <f>'[1]29'!D95</f>
        <v>0</v>
      </c>
      <c r="E93" s="16">
        <f>'[1]29'!E95</f>
        <v>0</v>
      </c>
      <c r="F93" s="15">
        <f t="shared" si="17"/>
        <v>330</v>
      </c>
      <c r="G93" s="15">
        <f>'[1]29'!H95</f>
        <v>152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'[1]29'!B96</f>
        <v>330</v>
      </c>
      <c r="C94" s="16">
        <f>'[1]29'!C96</f>
        <v>0</v>
      </c>
      <c r="D94" s="16">
        <f>'[1]29'!D96</f>
        <v>0</v>
      </c>
      <c r="E94" s="16">
        <f>'[1]29'!E96</f>
        <v>0</v>
      </c>
      <c r="F94" s="15">
        <f t="shared" si="17"/>
        <v>330</v>
      </c>
      <c r="G94" s="15">
        <f>'[1]29'!H96</f>
        <v>152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'[1]29'!B97</f>
        <v>330</v>
      </c>
      <c r="C95" s="16">
        <f>'[1]29'!C97</f>
        <v>0</v>
      </c>
      <c r="D95" s="16">
        <f>'[1]29'!D97</f>
        <v>0</v>
      </c>
      <c r="E95" s="16">
        <f>'[1]29'!E97</f>
        <v>0</v>
      </c>
      <c r="F95" s="15">
        <f t="shared" si="17"/>
        <v>330</v>
      </c>
      <c r="G95" s="15">
        <f>'[1]29'!H97</f>
        <v>152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'[1]29'!B98</f>
        <v>330</v>
      </c>
      <c r="C96" s="16">
        <f>'[1]29'!C98</f>
        <v>0</v>
      </c>
      <c r="D96" s="16">
        <f>'[1]29'!D98</f>
        <v>0</v>
      </c>
      <c r="E96" s="16">
        <f>'[1]29'!E98</f>
        <v>0</v>
      </c>
      <c r="F96" s="15">
        <f t="shared" si="17"/>
        <v>330</v>
      </c>
      <c r="G96" s="15">
        <f>'[1]29'!H98</f>
        <v>152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'[1]29'!B99</f>
        <v>330</v>
      </c>
      <c r="C97" s="16">
        <f>'[1]29'!C99</f>
        <v>0</v>
      </c>
      <c r="D97" s="16">
        <f>'[1]29'!D99</f>
        <v>0</v>
      </c>
      <c r="E97" s="16">
        <f>'[1]29'!E99</f>
        <v>0</v>
      </c>
      <c r="F97" s="15">
        <f t="shared" si="17"/>
        <v>330</v>
      </c>
      <c r="G97" s="15">
        <f>'[1]29'!H99</f>
        <v>152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'[1]29'!B100</f>
        <v>330</v>
      </c>
      <c r="C98" s="16">
        <f>'[1]29'!C100</f>
        <v>0</v>
      </c>
      <c r="D98" s="16">
        <f>'[1]29'!D100</f>
        <v>0</v>
      </c>
      <c r="E98" s="16">
        <f>'[1]29'!E100</f>
        <v>0</v>
      </c>
      <c r="F98" s="15">
        <f t="shared" si="17"/>
        <v>330</v>
      </c>
      <c r="G98" s="15">
        <f>'[1]29'!H100</f>
        <v>152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7.92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7.92</v>
      </c>
      <c r="G99" s="15">
        <f t="shared" si="18"/>
        <v>3.62175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3.62175</v>
      </c>
      <c r="L99" s="15">
        <f t="shared" si="18"/>
        <v>2.4E-2</v>
      </c>
      <c r="M99" s="15">
        <f t="shared" si="18"/>
        <v>3.62175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3.62175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1" workbookViewId="0">
      <selection activeCell="U90" sqref="U90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'[2]29'!B5</f>
        <v>80</v>
      </c>
      <c r="C3" s="201">
        <f>'[2]29'!C5</f>
        <v>0</v>
      </c>
      <c r="D3" s="201">
        <f>'[2]29'!D5</f>
        <v>0</v>
      </c>
      <c r="E3" s="201">
        <f>'[2]29'!E5</f>
        <v>0</v>
      </c>
      <c r="F3" s="15">
        <f>SUM(B3:E3)</f>
        <v>80</v>
      </c>
      <c r="G3" s="200">
        <f>'[2]29'!H5</f>
        <v>37</v>
      </c>
      <c r="H3" s="201">
        <f>'[2]29'!I5</f>
        <v>0</v>
      </c>
      <c r="I3" s="201">
        <f>'[2]29'!J5</f>
        <v>0</v>
      </c>
      <c r="J3" s="201">
        <f>'[2]29'!K5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'[2]29'!B6</f>
        <v>80</v>
      </c>
      <c r="C4" s="201">
        <f>'[2]29'!C6</f>
        <v>0</v>
      </c>
      <c r="D4" s="201">
        <f>'[2]29'!D6</f>
        <v>0</v>
      </c>
      <c r="E4" s="201">
        <f>'[2]29'!E6</f>
        <v>0</v>
      </c>
      <c r="F4" s="15">
        <f>SUM(B4:E4)</f>
        <v>80</v>
      </c>
      <c r="G4" s="200">
        <f>'[2]29'!H6</f>
        <v>37</v>
      </c>
      <c r="H4" s="201">
        <f>'[2]29'!I6</f>
        <v>0</v>
      </c>
      <c r="I4" s="201">
        <f>'[2]29'!J6</f>
        <v>0</v>
      </c>
      <c r="J4" s="201">
        <f>'[2]29'!K6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'[2]29'!B7</f>
        <v>80</v>
      </c>
      <c r="C5" s="201">
        <f>'[2]29'!C7</f>
        <v>0</v>
      </c>
      <c r="D5" s="201">
        <f>'[2]29'!D7</f>
        <v>0</v>
      </c>
      <c r="E5" s="201">
        <f>'[2]29'!E7</f>
        <v>0</v>
      </c>
      <c r="F5" s="15">
        <f t="shared" ref="F5:F68" si="6">SUM(B5:E5)</f>
        <v>80</v>
      </c>
      <c r="G5" s="200">
        <f>'[2]29'!H7</f>
        <v>37</v>
      </c>
      <c r="H5" s="201">
        <f>'[2]29'!I7</f>
        <v>0</v>
      </c>
      <c r="I5" s="201">
        <f>'[2]29'!J7</f>
        <v>0</v>
      </c>
      <c r="J5" s="201">
        <f>'[2]29'!K7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'[2]29'!B8</f>
        <v>80</v>
      </c>
      <c r="C6" s="201">
        <f>'[2]29'!C8</f>
        <v>0</v>
      </c>
      <c r="D6" s="201">
        <f>'[2]29'!D8</f>
        <v>0</v>
      </c>
      <c r="E6" s="201">
        <f>'[2]29'!E8</f>
        <v>0</v>
      </c>
      <c r="F6" s="15">
        <f t="shared" si="6"/>
        <v>80</v>
      </c>
      <c r="G6" s="200">
        <f>'[2]29'!H8</f>
        <v>37</v>
      </c>
      <c r="H6" s="201">
        <f>'[2]29'!I8</f>
        <v>0</v>
      </c>
      <c r="I6" s="201">
        <f>'[2]29'!J8</f>
        <v>0</v>
      </c>
      <c r="J6" s="201">
        <f>'[2]29'!K8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'[2]29'!B9</f>
        <v>80</v>
      </c>
      <c r="C7" s="201">
        <f>'[2]29'!C9</f>
        <v>0</v>
      </c>
      <c r="D7" s="201">
        <f>'[2]29'!D9</f>
        <v>0</v>
      </c>
      <c r="E7" s="201">
        <f>'[2]29'!E9</f>
        <v>0</v>
      </c>
      <c r="F7" s="15">
        <f t="shared" si="6"/>
        <v>80</v>
      </c>
      <c r="G7" s="200">
        <f>'[2]29'!H9</f>
        <v>37</v>
      </c>
      <c r="H7" s="201">
        <f>'[2]29'!I9</f>
        <v>0</v>
      </c>
      <c r="I7" s="201">
        <f>'[2]29'!J9</f>
        <v>0</v>
      </c>
      <c r="J7" s="201">
        <f>'[2]29'!K9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'[2]29'!B10</f>
        <v>80</v>
      </c>
      <c r="C8" s="201">
        <f>'[2]29'!C10</f>
        <v>0</v>
      </c>
      <c r="D8" s="201">
        <f>'[2]29'!D10</f>
        <v>0</v>
      </c>
      <c r="E8" s="201">
        <f>'[2]29'!E10</f>
        <v>0</v>
      </c>
      <c r="F8" s="15">
        <f t="shared" si="6"/>
        <v>80</v>
      </c>
      <c r="G8" s="200">
        <f>'[2]29'!H10</f>
        <v>37</v>
      </c>
      <c r="H8" s="201">
        <f>'[2]29'!I10</f>
        <v>0</v>
      </c>
      <c r="I8" s="201">
        <f>'[2]29'!J10</f>
        <v>0</v>
      </c>
      <c r="J8" s="201">
        <f>'[2]29'!K10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'[2]29'!B11</f>
        <v>80</v>
      </c>
      <c r="C9" s="201">
        <f>'[2]29'!C11</f>
        <v>0</v>
      </c>
      <c r="D9" s="201">
        <f>'[2]29'!D11</f>
        <v>0</v>
      </c>
      <c r="E9" s="201">
        <f>'[2]29'!E11</f>
        <v>0</v>
      </c>
      <c r="F9" s="15">
        <f t="shared" si="6"/>
        <v>80</v>
      </c>
      <c r="G9" s="200">
        <f>'[2]29'!H11</f>
        <v>37</v>
      </c>
      <c r="H9" s="201">
        <f>'[2]29'!I11</f>
        <v>0</v>
      </c>
      <c r="I9" s="201">
        <f>'[2]29'!J11</f>
        <v>0</v>
      </c>
      <c r="J9" s="201">
        <f>'[2]29'!K11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'[2]29'!B12</f>
        <v>80</v>
      </c>
      <c r="C10" s="201">
        <f>'[2]29'!C12</f>
        <v>0</v>
      </c>
      <c r="D10" s="201">
        <f>'[2]29'!D12</f>
        <v>0</v>
      </c>
      <c r="E10" s="201">
        <f>'[2]29'!E12</f>
        <v>0</v>
      </c>
      <c r="F10" s="15">
        <f t="shared" si="6"/>
        <v>80</v>
      </c>
      <c r="G10" s="200">
        <f>'[2]29'!H12</f>
        <v>38</v>
      </c>
      <c r="H10" s="201">
        <f>'[2]29'!I12</f>
        <v>0</v>
      </c>
      <c r="I10" s="201">
        <f>'[2]29'!J12</f>
        <v>0</v>
      </c>
      <c r="J10" s="201">
        <f>'[2]29'!K12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'[2]29'!B13</f>
        <v>80</v>
      </c>
      <c r="C11" s="201">
        <f>'[2]29'!C13</f>
        <v>0</v>
      </c>
      <c r="D11" s="201">
        <f>'[2]29'!D13</f>
        <v>0</v>
      </c>
      <c r="E11" s="201">
        <f>'[2]29'!E13</f>
        <v>0</v>
      </c>
      <c r="F11" s="15">
        <f t="shared" si="6"/>
        <v>80</v>
      </c>
      <c r="G11" s="200">
        <f>'[2]29'!H13</f>
        <v>38</v>
      </c>
      <c r="H11" s="201">
        <f>'[2]29'!I13</f>
        <v>0</v>
      </c>
      <c r="I11" s="201">
        <f>'[2]29'!J13</f>
        <v>0</v>
      </c>
      <c r="J11" s="201">
        <f>'[2]29'!K13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'[2]29'!B14</f>
        <v>80</v>
      </c>
      <c r="C12" s="201">
        <f>'[2]29'!C14</f>
        <v>0</v>
      </c>
      <c r="D12" s="201">
        <f>'[2]29'!D14</f>
        <v>0</v>
      </c>
      <c r="E12" s="201">
        <f>'[2]29'!E14</f>
        <v>0</v>
      </c>
      <c r="F12" s="15">
        <f t="shared" si="6"/>
        <v>80</v>
      </c>
      <c r="G12" s="200">
        <f>'[2]29'!H14</f>
        <v>38</v>
      </c>
      <c r="H12" s="201">
        <f>'[2]29'!I14</f>
        <v>0</v>
      </c>
      <c r="I12" s="201">
        <f>'[2]29'!J14</f>
        <v>0</v>
      </c>
      <c r="J12" s="201">
        <f>'[2]29'!K14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'[2]29'!B15</f>
        <v>80</v>
      </c>
      <c r="C13" s="201">
        <f>'[2]29'!C15</f>
        <v>0</v>
      </c>
      <c r="D13" s="201">
        <f>'[2]29'!D15</f>
        <v>0</v>
      </c>
      <c r="E13" s="201">
        <f>'[2]29'!E15</f>
        <v>0</v>
      </c>
      <c r="F13" s="15">
        <f t="shared" si="6"/>
        <v>80</v>
      </c>
      <c r="G13" s="200">
        <f>'[2]29'!H15</f>
        <v>38</v>
      </c>
      <c r="H13" s="201">
        <f>'[2]29'!I15</f>
        <v>0</v>
      </c>
      <c r="I13" s="201">
        <f>'[2]29'!J15</f>
        <v>0</v>
      </c>
      <c r="J13" s="201">
        <f>'[2]29'!K15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'[2]29'!B16</f>
        <v>80</v>
      </c>
      <c r="C14" s="201">
        <f>'[2]29'!C16</f>
        <v>0</v>
      </c>
      <c r="D14" s="201">
        <f>'[2]29'!D16</f>
        <v>0</v>
      </c>
      <c r="E14" s="201">
        <f>'[2]29'!E16</f>
        <v>0</v>
      </c>
      <c r="F14" s="15">
        <f t="shared" si="6"/>
        <v>80</v>
      </c>
      <c r="G14" s="200">
        <f>'[2]29'!H16</f>
        <v>38</v>
      </c>
      <c r="H14" s="201">
        <f>'[2]29'!I16</f>
        <v>0</v>
      </c>
      <c r="I14" s="201">
        <f>'[2]29'!J16</f>
        <v>0</v>
      </c>
      <c r="J14" s="201">
        <f>'[2]29'!K16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'[2]29'!B17</f>
        <v>80</v>
      </c>
      <c r="C15" s="201">
        <f>'[2]29'!C17</f>
        <v>0</v>
      </c>
      <c r="D15" s="201">
        <f>'[2]29'!D17</f>
        <v>0</v>
      </c>
      <c r="E15" s="201">
        <f>'[2]29'!E17</f>
        <v>0</v>
      </c>
      <c r="F15" s="15">
        <f t="shared" si="6"/>
        <v>80</v>
      </c>
      <c r="G15" s="200">
        <f>'[2]29'!H17</f>
        <v>38</v>
      </c>
      <c r="H15" s="201">
        <f>'[2]29'!I17</f>
        <v>0</v>
      </c>
      <c r="I15" s="201">
        <f>'[2]29'!J17</f>
        <v>0</v>
      </c>
      <c r="J15" s="201">
        <f>'[2]29'!K17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'[2]29'!B18</f>
        <v>80</v>
      </c>
      <c r="C16" s="201">
        <f>'[2]29'!C18</f>
        <v>0</v>
      </c>
      <c r="D16" s="201">
        <f>'[2]29'!D18</f>
        <v>0</v>
      </c>
      <c r="E16" s="201">
        <f>'[2]29'!E18</f>
        <v>0</v>
      </c>
      <c r="F16" s="15">
        <f t="shared" si="6"/>
        <v>80</v>
      </c>
      <c r="G16" s="200">
        <f>'[2]29'!H18</f>
        <v>38</v>
      </c>
      <c r="H16" s="201">
        <f>'[2]29'!I18</f>
        <v>0</v>
      </c>
      <c r="I16" s="201">
        <f>'[2]29'!J18</f>
        <v>0</v>
      </c>
      <c r="J16" s="201">
        <f>'[2]29'!K18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'[2]29'!B19</f>
        <v>80</v>
      </c>
      <c r="C17" s="201">
        <f>'[2]29'!C19</f>
        <v>0</v>
      </c>
      <c r="D17" s="201">
        <f>'[2]29'!D19</f>
        <v>0</v>
      </c>
      <c r="E17" s="201">
        <f>'[2]29'!E19</f>
        <v>0</v>
      </c>
      <c r="F17" s="15">
        <f t="shared" si="6"/>
        <v>80</v>
      </c>
      <c r="G17" s="200">
        <f>'[2]29'!H19</f>
        <v>38</v>
      </c>
      <c r="H17" s="201">
        <f>'[2]29'!I19</f>
        <v>0</v>
      </c>
      <c r="I17" s="201">
        <f>'[2]29'!J19</f>
        <v>0</v>
      </c>
      <c r="J17" s="201">
        <f>'[2]29'!K19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'[2]29'!B20</f>
        <v>80</v>
      </c>
      <c r="C18" s="201">
        <f>'[2]29'!C20</f>
        <v>0</v>
      </c>
      <c r="D18" s="201">
        <f>'[2]29'!D20</f>
        <v>0</v>
      </c>
      <c r="E18" s="201">
        <f>'[2]29'!E20</f>
        <v>0</v>
      </c>
      <c r="F18" s="15">
        <f t="shared" si="6"/>
        <v>80</v>
      </c>
      <c r="G18" s="200">
        <f>'[2]29'!H20</f>
        <v>38</v>
      </c>
      <c r="H18" s="201">
        <f>'[2]29'!I20</f>
        <v>0</v>
      </c>
      <c r="I18" s="201">
        <f>'[2]29'!J20</f>
        <v>0</v>
      </c>
      <c r="J18" s="201">
        <f>'[2]29'!K20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'[2]29'!B21</f>
        <v>80</v>
      </c>
      <c r="C19" s="201">
        <f>'[2]29'!C21</f>
        <v>0</v>
      </c>
      <c r="D19" s="201">
        <f>'[2]29'!D21</f>
        <v>0</v>
      </c>
      <c r="E19" s="201">
        <f>'[2]29'!E21</f>
        <v>0</v>
      </c>
      <c r="F19" s="15">
        <f t="shared" si="6"/>
        <v>80</v>
      </c>
      <c r="G19" s="200">
        <f>'[2]29'!H21</f>
        <v>38</v>
      </c>
      <c r="H19" s="201">
        <f>'[2]29'!I21</f>
        <v>0</v>
      </c>
      <c r="I19" s="201">
        <f>'[2]29'!J21</f>
        <v>0</v>
      </c>
      <c r="J19" s="201">
        <f>'[2]29'!K21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'[2]29'!B22</f>
        <v>80</v>
      </c>
      <c r="C20" s="201">
        <f>'[2]29'!C22</f>
        <v>0</v>
      </c>
      <c r="D20" s="201">
        <f>'[2]29'!D22</f>
        <v>0</v>
      </c>
      <c r="E20" s="201">
        <f>'[2]29'!E22</f>
        <v>0</v>
      </c>
      <c r="F20" s="15">
        <f t="shared" si="6"/>
        <v>80</v>
      </c>
      <c r="G20" s="200">
        <f>'[2]29'!H22</f>
        <v>38</v>
      </c>
      <c r="H20" s="201">
        <f>'[2]29'!I22</f>
        <v>0</v>
      </c>
      <c r="I20" s="201">
        <f>'[2]29'!J22</f>
        <v>0</v>
      </c>
      <c r="J20" s="201">
        <f>'[2]29'!K22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'[2]29'!B23</f>
        <v>80</v>
      </c>
      <c r="C21" s="201">
        <f>'[2]29'!C23</f>
        <v>0</v>
      </c>
      <c r="D21" s="201">
        <f>'[2]29'!D23</f>
        <v>0</v>
      </c>
      <c r="E21" s="201">
        <f>'[2]29'!E23</f>
        <v>0</v>
      </c>
      <c r="F21" s="15">
        <f t="shared" si="6"/>
        <v>80</v>
      </c>
      <c r="G21" s="200">
        <f>'[2]29'!H23</f>
        <v>38</v>
      </c>
      <c r="H21" s="201">
        <f>'[2]29'!I23</f>
        <v>0</v>
      </c>
      <c r="I21" s="201">
        <f>'[2]29'!J23</f>
        <v>0</v>
      </c>
      <c r="J21" s="201">
        <f>'[2]29'!K23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'[2]29'!B24</f>
        <v>80</v>
      </c>
      <c r="C22" s="201">
        <f>'[2]29'!C24</f>
        <v>0</v>
      </c>
      <c r="D22" s="201">
        <f>'[2]29'!D24</f>
        <v>0</v>
      </c>
      <c r="E22" s="201">
        <f>'[2]29'!E24</f>
        <v>0</v>
      </c>
      <c r="F22" s="15">
        <f t="shared" si="6"/>
        <v>80</v>
      </c>
      <c r="G22" s="200">
        <f>'[2]29'!H24</f>
        <v>38</v>
      </c>
      <c r="H22" s="201">
        <f>'[2]29'!I24</f>
        <v>0</v>
      </c>
      <c r="I22" s="201">
        <f>'[2]29'!J24</f>
        <v>0</v>
      </c>
      <c r="J22" s="201">
        <f>'[2]29'!K24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'[2]29'!B25</f>
        <v>80</v>
      </c>
      <c r="C23" s="201">
        <f>'[2]29'!C25</f>
        <v>0</v>
      </c>
      <c r="D23" s="201">
        <f>'[2]29'!D25</f>
        <v>0</v>
      </c>
      <c r="E23" s="201">
        <f>'[2]29'!E25</f>
        <v>0</v>
      </c>
      <c r="F23" s="15">
        <f t="shared" si="6"/>
        <v>80</v>
      </c>
      <c r="G23" s="200">
        <f>'[2]29'!H25</f>
        <v>38</v>
      </c>
      <c r="H23" s="201">
        <f>'[2]29'!I25</f>
        <v>0</v>
      </c>
      <c r="I23" s="201">
        <f>'[2]29'!J25</f>
        <v>0</v>
      </c>
      <c r="J23" s="201">
        <f>'[2]29'!K25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'[2]29'!B26</f>
        <v>80</v>
      </c>
      <c r="C24" s="201">
        <f>'[2]29'!C26</f>
        <v>0</v>
      </c>
      <c r="D24" s="201">
        <f>'[2]29'!D26</f>
        <v>0</v>
      </c>
      <c r="E24" s="201">
        <f>'[2]29'!E26</f>
        <v>0</v>
      </c>
      <c r="F24" s="15">
        <f t="shared" si="6"/>
        <v>80</v>
      </c>
      <c r="G24" s="200">
        <f>'[2]29'!H26</f>
        <v>38</v>
      </c>
      <c r="H24" s="201">
        <f>'[2]29'!I26</f>
        <v>0</v>
      </c>
      <c r="I24" s="201">
        <f>'[2]29'!J26</f>
        <v>0</v>
      </c>
      <c r="J24" s="201">
        <f>'[2]29'!K26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'[2]29'!B27</f>
        <v>80</v>
      </c>
      <c r="C25" s="201">
        <f>'[2]29'!C27</f>
        <v>0</v>
      </c>
      <c r="D25" s="201">
        <f>'[2]29'!D27</f>
        <v>0</v>
      </c>
      <c r="E25" s="201">
        <f>'[2]29'!E27</f>
        <v>0</v>
      </c>
      <c r="F25" s="15">
        <f t="shared" si="6"/>
        <v>80</v>
      </c>
      <c r="G25" s="200">
        <f>'[2]29'!H27</f>
        <v>38</v>
      </c>
      <c r="H25" s="201">
        <f>'[2]29'!I27</f>
        <v>0</v>
      </c>
      <c r="I25" s="201">
        <f>'[2]29'!J27</f>
        <v>0</v>
      </c>
      <c r="J25" s="201">
        <f>'[2]29'!K27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'[2]29'!B28</f>
        <v>80</v>
      </c>
      <c r="C26" s="201">
        <f>'[2]29'!C28</f>
        <v>0</v>
      </c>
      <c r="D26" s="201">
        <f>'[2]29'!D28</f>
        <v>0</v>
      </c>
      <c r="E26" s="201">
        <f>'[2]29'!E28</f>
        <v>0</v>
      </c>
      <c r="F26" s="15">
        <f t="shared" si="6"/>
        <v>80</v>
      </c>
      <c r="G26" s="200">
        <f>'[2]29'!H28</f>
        <v>38</v>
      </c>
      <c r="H26" s="201">
        <f>'[2]29'!I28</f>
        <v>0</v>
      </c>
      <c r="I26" s="201">
        <f>'[2]29'!J28</f>
        <v>0</v>
      </c>
      <c r="J26" s="201">
        <f>'[2]29'!K28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'[2]29'!B29</f>
        <v>80</v>
      </c>
      <c r="C27" s="201">
        <f>'[2]29'!C29</f>
        <v>0</v>
      </c>
      <c r="D27" s="201">
        <f>'[2]29'!D29</f>
        <v>0</v>
      </c>
      <c r="E27" s="201">
        <f>'[2]29'!E29</f>
        <v>0</v>
      </c>
      <c r="F27" s="15">
        <f t="shared" si="6"/>
        <v>80</v>
      </c>
      <c r="G27" s="200">
        <f>'[2]29'!H29</f>
        <v>38</v>
      </c>
      <c r="H27" s="201">
        <f>'[2]29'!I29</f>
        <v>0</v>
      </c>
      <c r="I27" s="201">
        <f>'[2]29'!J29</f>
        <v>0</v>
      </c>
      <c r="J27" s="201">
        <f>'[2]29'!K29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'[2]29'!B30</f>
        <v>80</v>
      </c>
      <c r="C28" s="201">
        <f>'[2]29'!C30</f>
        <v>0</v>
      </c>
      <c r="D28" s="201">
        <f>'[2]29'!D30</f>
        <v>0</v>
      </c>
      <c r="E28" s="201">
        <f>'[2]29'!E30</f>
        <v>0</v>
      </c>
      <c r="F28" s="15">
        <f t="shared" si="6"/>
        <v>80</v>
      </c>
      <c r="G28" s="200">
        <f>'[2]29'!H30</f>
        <v>38</v>
      </c>
      <c r="H28" s="201">
        <f>'[2]29'!I30</f>
        <v>0</v>
      </c>
      <c r="I28" s="201">
        <f>'[2]29'!J30</f>
        <v>0</v>
      </c>
      <c r="J28" s="201">
        <f>'[2]29'!K30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'[2]29'!B31</f>
        <v>80</v>
      </c>
      <c r="C29" s="201">
        <f>'[2]29'!C31</f>
        <v>0</v>
      </c>
      <c r="D29" s="201">
        <f>'[2]29'!D31</f>
        <v>0</v>
      </c>
      <c r="E29" s="201">
        <f>'[2]29'!E31</f>
        <v>0</v>
      </c>
      <c r="F29" s="15">
        <f t="shared" si="6"/>
        <v>80</v>
      </c>
      <c r="G29" s="200">
        <f>'[2]29'!H31</f>
        <v>38</v>
      </c>
      <c r="H29" s="201">
        <f>'[2]29'!I31</f>
        <v>0</v>
      </c>
      <c r="I29" s="201">
        <f>'[2]29'!J31</f>
        <v>0</v>
      </c>
      <c r="J29" s="201">
        <f>'[2]29'!K31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'[2]29'!B32</f>
        <v>80</v>
      </c>
      <c r="C30" s="201">
        <f>'[2]29'!C32</f>
        <v>0</v>
      </c>
      <c r="D30" s="201">
        <f>'[2]29'!D32</f>
        <v>0</v>
      </c>
      <c r="E30" s="201">
        <f>'[2]29'!E32</f>
        <v>0</v>
      </c>
      <c r="F30" s="15">
        <f t="shared" si="6"/>
        <v>80</v>
      </c>
      <c r="G30" s="200">
        <f>'[2]29'!H32</f>
        <v>38</v>
      </c>
      <c r="H30" s="201">
        <f>'[2]29'!I32</f>
        <v>0</v>
      </c>
      <c r="I30" s="201">
        <f>'[2]29'!J32</f>
        <v>0</v>
      </c>
      <c r="J30" s="201">
        <f>'[2]29'!K32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'[2]29'!B33</f>
        <v>80</v>
      </c>
      <c r="C31" s="201">
        <f>'[2]29'!C33</f>
        <v>0</v>
      </c>
      <c r="D31" s="201">
        <f>'[2]29'!D33</f>
        <v>0</v>
      </c>
      <c r="E31" s="201">
        <f>'[2]29'!E33</f>
        <v>0</v>
      </c>
      <c r="F31" s="15">
        <f t="shared" si="6"/>
        <v>80</v>
      </c>
      <c r="G31" s="200">
        <f>'[2]29'!H33</f>
        <v>38</v>
      </c>
      <c r="H31" s="201">
        <f>'[2]29'!I33</f>
        <v>0</v>
      </c>
      <c r="I31" s="201">
        <f>'[2]29'!J33</f>
        <v>0</v>
      </c>
      <c r="J31" s="201">
        <f>'[2]29'!K33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'[2]29'!B34</f>
        <v>80</v>
      </c>
      <c r="C32" s="201">
        <f>'[2]29'!C34</f>
        <v>0</v>
      </c>
      <c r="D32" s="201">
        <f>'[2]29'!D34</f>
        <v>0</v>
      </c>
      <c r="E32" s="201">
        <f>'[2]29'!E34</f>
        <v>0</v>
      </c>
      <c r="F32" s="15">
        <f t="shared" si="6"/>
        <v>80</v>
      </c>
      <c r="G32" s="200">
        <f>'[2]29'!H34</f>
        <v>38</v>
      </c>
      <c r="H32" s="201">
        <f>'[2]29'!I34</f>
        <v>0</v>
      </c>
      <c r="I32" s="201">
        <f>'[2]29'!J34</f>
        <v>0</v>
      </c>
      <c r="J32" s="201">
        <f>'[2]29'!K34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'[2]29'!B35</f>
        <v>80</v>
      </c>
      <c r="C33" s="201">
        <f>'[2]29'!C35</f>
        <v>0</v>
      </c>
      <c r="D33" s="201">
        <f>'[2]29'!D35</f>
        <v>0</v>
      </c>
      <c r="E33" s="201">
        <f>'[2]29'!E35</f>
        <v>0</v>
      </c>
      <c r="F33" s="15">
        <f t="shared" si="6"/>
        <v>80</v>
      </c>
      <c r="G33" s="200">
        <f>'[2]29'!H35</f>
        <v>38</v>
      </c>
      <c r="H33" s="201">
        <f>'[2]29'!I35</f>
        <v>0</v>
      </c>
      <c r="I33" s="201">
        <f>'[2]29'!J35</f>
        <v>0</v>
      </c>
      <c r="J33" s="201">
        <f>'[2]29'!K35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'[2]29'!B36</f>
        <v>80</v>
      </c>
      <c r="C34" s="201">
        <f>'[2]29'!C36</f>
        <v>0</v>
      </c>
      <c r="D34" s="201">
        <f>'[2]29'!D36</f>
        <v>0</v>
      </c>
      <c r="E34" s="201">
        <f>'[2]29'!E36</f>
        <v>0</v>
      </c>
      <c r="F34" s="15">
        <f t="shared" si="6"/>
        <v>80</v>
      </c>
      <c r="G34" s="200">
        <f>'[2]29'!H36</f>
        <v>38</v>
      </c>
      <c r="H34" s="201">
        <f>'[2]29'!I36</f>
        <v>0</v>
      </c>
      <c r="I34" s="201">
        <f>'[2]29'!J36</f>
        <v>0</v>
      </c>
      <c r="J34" s="201">
        <f>'[2]29'!K36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'[2]29'!B37</f>
        <v>80</v>
      </c>
      <c r="C35" s="201">
        <f>'[2]29'!C37</f>
        <v>0</v>
      </c>
      <c r="D35" s="201">
        <f>'[2]29'!D37</f>
        <v>0</v>
      </c>
      <c r="E35" s="201">
        <f>'[2]29'!E37</f>
        <v>0</v>
      </c>
      <c r="F35" s="15">
        <f t="shared" si="6"/>
        <v>80</v>
      </c>
      <c r="G35" s="200">
        <f>'[2]29'!H37</f>
        <v>38</v>
      </c>
      <c r="H35" s="201">
        <f>'[2]29'!I37</f>
        <v>0</v>
      </c>
      <c r="I35" s="201">
        <f>'[2]29'!J37</f>
        <v>0</v>
      </c>
      <c r="J35" s="201">
        <f>'[2]29'!K37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'[2]29'!B38</f>
        <v>80</v>
      </c>
      <c r="C36" s="201">
        <f>'[2]29'!C38</f>
        <v>0</v>
      </c>
      <c r="D36" s="201">
        <f>'[2]29'!D38</f>
        <v>0</v>
      </c>
      <c r="E36" s="201">
        <f>'[2]29'!E38</f>
        <v>0</v>
      </c>
      <c r="F36" s="15">
        <f t="shared" si="6"/>
        <v>80</v>
      </c>
      <c r="G36" s="200">
        <f>'[2]29'!H38</f>
        <v>38</v>
      </c>
      <c r="H36" s="201">
        <f>'[2]29'!I38</f>
        <v>0</v>
      </c>
      <c r="I36" s="201">
        <f>'[2]29'!J38</f>
        <v>0</v>
      </c>
      <c r="J36" s="201">
        <f>'[2]29'!K38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'[2]29'!B39</f>
        <v>80</v>
      </c>
      <c r="C37" s="201">
        <f>'[2]29'!C39</f>
        <v>0</v>
      </c>
      <c r="D37" s="201">
        <f>'[2]29'!D39</f>
        <v>0</v>
      </c>
      <c r="E37" s="201">
        <f>'[2]29'!E39</f>
        <v>0</v>
      </c>
      <c r="F37" s="15">
        <f t="shared" si="6"/>
        <v>80</v>
      </c>
      <c r="G37" s="200">
        <f>'[2]29'!H39</f>
        <v>38</v>
      </c>
      <c r="H37" s="201">
        <f>'[2]29'!I39</f>
        <v>0</v>
      </c>
      <c r="I37" s="201">
        <f>'[2]29'!J39</f>
        <v>0</v>
      </c>
      <c r="J37" s="201">
        <f>'[2]29'!K39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'[2]29'!B40</f>
        <v>80</v>
      </c>
      <c r="C38" s="201">
        <f>'[2]29'!C40</f>
        <v>0</v>
      </c>
      <c r="D38" s="201">
        <f>'[2]29'!D40</f>
        <v>0</v>
      </c>
      <c r="E38" s="201">
        <f>'[2]29'!E40</f>
        <v>0</v>
      </c>
      <c r="F38" s="15">
        <f t="shared" si="6"/>
        <v>80</v>
      </c>
      <c r="G38" s="200">
        <f>'[2]29'!H40</f>
        <v>38</v>
      </c>
      <c r="H38" s="201">
        <f>'[2]29'!I40</f>
        <v>0</v>
      </c>
      <c r="I38" s="201">
        <f>'[2]29'!J40</f>
        <v>0</v>
      </c>
      <c r="J38" s="201">
        <f>'[2]29'!K40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'[2]29'!B41</f>
        <v>80</v>
      </c>
      <c r="C39" s="201">
        <f>'[2]29'!C41</f>
        <v>0</v>
      </c>
      <c r="D39" s="201">
        <f>'[2]29'!D41</f>
        <v>0</v>
      </c>
      <c r="E39" s="201">
        <f>'[2]29'!E41</f>
        <v>0</v>
      </c>
      <c r="F39" s="15">
        <f t="shared" si="6"/>
        <v>80</v>
      </c>
      <c r="G39" s="200">
        <f>'[2]29'!H41</f>
        <v>38</v>
      </c>
      <c r="H39" s="201">
        <f>'[2]29'!I41</f>
        <v>0</v>
      </c>
      <c r="I39" s="201">
        <f>'[2]29'!J41</f>
        <v>0</v>
      </c>
      <c r="J39" s="201">
        <f>'[2]29'!K41</f>
        <v>0</v>
      </c>
      <c r="K39" s="15">
        <f t="shared" si="3"/>
        <v>38</v>
      </c>
      <c r="L39" s="18">
        <f>frq!C39</f>
        <v>1</v>
      </c>
      <c r="M39" s="125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  <c r="S39" s="18"/>
    </row>
    <row r="40" spans="1:19">
      <c r="A40" s="8" t="s">
        <v>82</v>
      </c>
      <c r="B40" s="200">
        <f>'[2]29'!B42</f>
        <v>80</v>
      </c>
      <c r="C40" s="201">
        <f>'[2]29'!C42</f>
        <v>0</v>
      </c>
      <c r="D40" s="201">
        <f>'[2]29'!D42</f>
        <v>0</v>
      </c>
      <c r="E40" s="201">
        <f>'[2]29'!E42</f>
        <v>0</v>
      </c>
      <c r="F40" s="15">
        <f t="shared" si="6"/>
        <v>80</v>
      </c>
      <c r="G40" s="200">
        <f>'[2]29'!H42</f>
        <v>38</v>
      </c>
      <c r="H40" s="201">
        <f>'[2]29'!I42</f>
        <v>0</v>
      </c>
      <c r="I40" s="201">
        <f>'[2]29'!J42</f>
        <v>0</v>
      </c>
      <c r="J40" s="201">
        <f>'[2]29'!K42</f>
        <v>0</v>
      </c>
      <c r="K40" s="15">
        <f t="shared" si="3"/>
        <v>38</v>
      </c>
      <c r="L40" s="18">
        <f>frq!C40</f>
        <v>1</v>
      </c>
      <c r="M40" s="125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  <c r="S40" s="18"/>
    </row>
    <row r="41" spans="1:19">
      <c r="A41" s="8" t="s">
        <v>83</v>
      </c>
      <c r="B41" s="200">
        <f>'[2]29'!B43</f>
        <v>80</v>
      </c>
      <c r="C41" s="201">
        <f>'[2]29'!C43</f>
        <v>0</v>
      </c>
      <c r="D41" s="201">
        <f>'[2]29'!D43</f>
        <v>0</v>
      </c>
      <c r="E41" s="201">
        <f>'[2]29'!E43</f>
        <v>0</v>
      </c>
      <c r="F41" s="15">
        <f t="shared" si="6"/>
        <v>80</v>
      </c>
      <c r="G41" s="200">
        <f>'[2]29'!H43</f>
        <v>38</v>
      </c>
      <c r="H41" s="201">
        <f>'[2]29'!I43</f>
        <v>0</v>
      </c>
      <c r="I41" s="201">
        <f>'[2]29'!J43</f>
        <v>0</v>
      </c>
      <c r="J41" s="201">
        <f>'[2]29'!K43</f>
        <v>0</v>
      </c>
      <c r="K41" s="15">
        <f t="shared" si="3"/>
        <v>38</v>
      </c>
      <c r="L41" s="18">
        <f>frq!C41</f>
        <v>1</v>
      </c>
      <c r="M41" s="125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  <c r="S41" s="18"/>
    </row>
    <row r="42" spans="1:19">
      <c r="A42" s="8" t="s">
        <v>84</v>
      </c>
      <c r="B42" s="200">
        <f>'[2]29'!B44</f>
        <v>80</v>
      </c>
      <c r="C42" s="201">
        <f>'[2]29'!C44</f>
        <v>0</v>
      </c>
      <c r="D42" s="201">
        <f>'[2]29'!D44</f>
        <v>0</v>
      </c>
      <c r="E42" s="201">
        <f>'[2]29'!E44</f>
        <v>0</v>
      </c>
      <c r="F42" s="15">
        <f t="shared" si="6"/>
        <v>80</v>
      </c>
      <c r="G42" s="200">
        <f>'[2]29'!H44</f>
        <v>38</v>
      </c>
      <c r="H42" s="201">
        <f>'[2]29'!I44</f>
        <v>0</v>
      </c>
      <c r="I42" s="201">
        <f>'[2]29'!J44</f>
        <v>0</v>
      </c>
      <c r="J42" s="201">
        <f>'[2]29'!K44</f>
        <v>0</v>
      </c>
      <c r="K42" s="15">
        <f t="shared" si="3"/>
        <v>38</v>
      </c>
      <c r="L42" s="18">
        <f>frq!C42</f>
        <v>1</v>
      </c>
      <c r="M42" s="125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  <c r="S42" s="18"/>
    </row>
    <row r="43" spans="1:19">
      <c r="A43" s="8" t="s">
        <v>85</v>
      </c>
      <c r="B43" s="200">
        <f>'[2]29'!B45</f>
        <v>80</v>
      </c>
      <c r="C43" s="201">
        <f>'[2]29'!C45</f>
        <v>0</v>
      </c>
      <c r="D43" s="201">
        <f>'[2]29'!D45</f>
        <v>0</v>
      </c>
      <c r="E43" s="201">
        <f>'[2]29'!E45</f>
        <v>0</v>
      </c>
      <c r="F43" s="15">
        <f t="shared" si="6"/>
        <v>80</v>
      </c>
      <c r="G43" s="200">
        <f>'[2]29'!H45</f>
        <v>38</v>
      </c>
      <c r="H43" s="201">
        <f>'[2]29'!I45</f>
        <v>0</v>
      </c>
      <c r="I43" s="201">
        <f>'[2]29'!J45</f>
        <v>0</v>
      </c>
      <c r="J43" s="201">
        <f>'[2]29'!K45</f>
        <v>0</v>
      </c>
      <c r="K43" s="15">
        <f t="shared" si="3"/>
        <v>38</v>
      </c>
      <c r="L43" s="18">
        <f>frq!C43</f>
        <v>1</v>
      </c>
      <c r="M43" s="125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  <c r="S43" s="18"/>
    </row>
    <row r="44" spans="1:19">
      <c r="A44" s="8" t="s">
        <v>86</v>
      </c>
      <c r="B44" s="200">
        <f>'[2]29'!B46</f>
        <v>80</v>
      </c>
      <c r="C44" s="201">
        <f>'[2]29'!C46</f>
        <v>0</v>
      </c>
      <c r="D44" s="201">
        <f>'[2]29'!D46</f>
        <v>0</v>
      </c>
      <c r="E44" s="201">
        <f>'[2]29'!E46</f>
        <v>0</v>
      </c>
      <c r="F44" s="15">
        <f t="shared" si="6"/>
        <v>80</v>
      </c>
      <c r="G44" s="200">
        <f>'[2]29'!H46</f>
        <v>37</v>
      </c>
      <c r="H44" s="201">
        <f>'[2]29'!I46</f>
        <v>0</v>
      </c>
      <c r="I44" s="201">
        <f>'[2]29'!J46</f>
        <v>0</v>
      </c>
      <c r="J44" s="201">
        <f>'[2]29'!K46</f>
        <v>0</v>
      </c>
      <c r="K44" s="15">
        <f t="shared" si="3"/>
        <v>37</v>
      </c>
      <c r="L44" s="18">
        <f>frq!C44</f>
        <v>1</v>
      </c>
      <c r="M44" s="125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  <c r="S44" s="18"/>
    </row>
    <row r="45" spans="1:19">
      <c r="A45" s="8" t="s">
        <v>87</v>
      </c>
      <c r="B45" s="200">
        <f>'[2]29'!B47</f>
        <v>80</v>
      </c>
      <c r="C45" s="201">
        <f>'[2]29'!C47</f>
        <v>0</v>
      </c>
      <c r="D45" s="201">
        <f>'[2]29'!D47</f>
        <v>0</v>
      </c>
      <c r="E45" s="201">
        <f>'[2]29'!E47</f>
        <v>0</v>
      </c>
      <c r="F45" s="15">
        <f t="shared" si="6"/>
        <v>80</v>
      </c>
      <c r="G45" s="200">
        <f>'[2]29'!H47</f>
        <v>37</v>
      </c>
      <c r="H45" s="201">
        <f>'[2]29'!I47</f>
        <v>0</v>
      </c>
      <c r="I45" s="201">
        <f>'[2]29'!J47</f>
        <v>0</v>
      </c>
      <c r="J45" s="201">
        <f>'[2]29'!K47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0">
        <f>'[2]29'!B48</f>
        <v>80</v>
      </c>
      <c r="C46" s="201">
        <f>'[2]29'!C48</f>
        <v>0</v>
      </c>
      <c r="D46" s="201">
        <f>'[2]29'!D48</f>
        <v>0</v>
      </c>
      <c r="E46" s="201">
        <f>'[2]29'!E48</f>
        <v>0</v>
      </c>
      <c r="F46" s="15">
        <f t="shared" si="6"/>
        <v>80</v>
      </c>
      <c r="G46" s="200">
        <f>'[2]29'!H48</f>
        <v>37</v>
      </c>
      <c r="H46" s="201">
        <f>'[2]29'!I48</f>
        <v>0</v>
      </c>
      <c r="I46" s="201">
        <f>'[2]29'!J48</f>
        <v>0</v>
      </c>
      <c r="J46" s="201">
        <f>'[2]29'!K48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0">
        <f>'[2]29'!B49</f>
        <v>80</v>
      </c>
      <c r="C47" s="201">
        <f>'[2]29'!C49</f>
        <v>0</v>
      </c>
      <c r="D47" s="201">
        <f>'[2]29'!D49</f>
        <v>0</v>
      </c>
      <c r="E47" s="201">
        <f>'[2]29'!E49</f>
        <v>0</v>
      </c>
      <c r="F47" s="15">
        <f t="shared" si="6"/>
        <v>80</v>
      </c>
      <c r="G47" s="200">
        <f>'[2]29'!H49</f>
        <v>37</v>
      </c>
      <c r="H47" s="201">
        <f>'[2]29'!I49</f>
        <v>0</v>
      </c>
      <c r="I47" s="201">
        <f>'[2]29'!J49</f>
        <v>0</v>
      </c>
      <c r="J47" s="201">
        <f>'[2]29'!K49</f>
        <v>0</v>
      </c>
      <c r="K47" s="15">
        <f t="shared" si="3"/>
        <v>37</v>
      </c>
      <c r="L47" s="18">
        <f>frq!C47</f>
        <v>1</v>
      </c>
      <c r="M47" s="125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  <c r="S47" s="18"/>
    </row>
    <row r="48" spans="1:19">
      <c r="A48" s="8" t="s">
        <v>90</v>
      </c>
      <c r="B48" s="200">
        <f>'[2]29'!B50</f>
        <v>80</v>
      </c>
      <c r="C48" s="201">
        <f>'[2]29'!C50</f>
        <v>0</v>
      </c>
      <c r="D48" s="201">
        <f>'[2]29'!D50</f>
        <v>0</v>
      </c>
      <c r="E48" s="201">
        <f>'[2]29'!E50</f>
        <v>0</v>
      </c>
      <c r="F48" s="15">
        <f t="shared" si="6"/>
        <v>80</v>
      </c>
      <c r="G48" s="200">
        <f>'[2]29'!H50</f>
        <v>37</v>
      </c>
      <c r="H48" s="201">
        <f>'[2]29'!I50</f>
        <v>0</v>
      </c>
      <c r="I48" s="201">
        <f>'[2]29'!J50</f>
        <v>0</v>
      </c>
      <c r="J48" s="201">
        <f>'[2]29'!K50</f>
        <v>0</v>
      </c>
      <c r="K48" s="15">
        <f t="shared" si="3"/>
        <v>37</v>
      </c>
      <c r="L48" s="18">
        <f>frq!C48</f>
        <v>1</v>
      </c>
      <c r="M48" s="125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  <c r="S48" s="18"/>
    </row>
    <row r="49" spans="1:19">
      <c r="A49" s="8" t="s">
        <v>91</v>
      </c>
      <c r="B49" s="200">
        <f>'[2]29'!B51</f>
        <v>80</v>
      </c>
      <c r="C49" s="201">
        <f>'[2]29'!C51</f>
        <v>0</v>
      </c>
      <c r="D49" s="201">
        <f>'[2]29'!D51</f>
        <v>0</v>
      </c>
      <c r="E49" s="201">
        <f>'[2]29'!E51</f>
        <v>0</v>
      </c>
      <c r="F49" s="15">
        <f t="shared" si="6"/>
        <v>80</v>
      </c>
      <c r="G49" s="200">
        <f>'[2]29'!H51</f>
        <v>36</v>
      </c>
      <c r="H49" s="201">
        <f>'[2]29'!I51</f>
        <v>0</v>
      </c>
      <c r="I49" s="201">
        <f>'[2]29'!J51</f>
        <v>0</v>
      </c>
      <c r="J49" s="201">
        <f>'[2]29'!K51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200">
        <f>'[2]29'!B52</f>
        <v>80</v>
      </c>
      <c r="C50" s="201">
        <f>'[2]29'!C52</f>
        <v>0</v>
      </c>
      <c r="D50" s="201">
        <f>'[2]29'!D52</f>
        <v>0</v>
      </c>
      <c r="E50" s="201">
        <f>'[2]29'!E52</f>
        <v>0</v>
      </c>
      <c r="F50" s="15">
        <f t="shared" si="6"/>
        <v>80</v>
      </c>
      <c r="G50" s="200">
        <f>'[2]29'!H52</f>
        <v>36</v>
      </c>
      <c r="H50" s="201">
        <f>'[2]29'!I52</f>
        <v>0</v>
      </c>
      <c r="I50" s="201">
        <f>'[2]29'!J52</f>
        <v>0</v>
      </c>
      <c r="J50" s="201">
        <f>'[2]29'!K52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200">
        <f>'[2]29'!B53</f>
        <v>80</v>
      </c>
      <c r="C51" s="201">
        <f>'[2]29'!C53</f>
        <v>0</v>
      </c>
      <c r="D51" s="201">
        <f>'[2]29'!D53</f>
        <v>0</v>
      </c>
      <c r="E51" s="201">
        <f>'[2]29'!E53</f>
        <v>0</v>
      </c>
      <c r="F51" s="15">
        <f t="shared" si="6"/>
        <v>80</v>
      </c>
      <c r="G51" s="200">
        <f>'[2]29'!H53</f>
        <v>36</v>
      </c>
      <c r="H51" s="201">
        <f>'[2]29'!I53</f>
        <v>0</v>
      </c>
      <c r="I51" s="201">
        <f>'[2]29'!J53</f>
        <v>0</v>
      </c>
      <c r="J51" s="201">
        <f>'[2]29'!K53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/>
    </row>
    <row r="52" spans="1:19">
      <c r="A52" s="8" t="s">
        <v>94</v>
      </c>
      <c r="B52" s="200">
        <f>'[2]29'!B54</f>
        <v>80</v>
      </c>
      <c r="C52" s="201">
        <f>'[2]29'!C54</f>
        <v>0</v>
      </c>
      <c r="D52" s="201">
        <f>'[2]29'!D54</f>
        <v>0</v>
      </c>
      <c r="E52" s="201">
        <f>'[2]29'!E54</f>
        <v>0</v>
      </c>
      <c r="F52" s="15">
        <f t="shared" si="6"/>
        <v>80</v>
      </c>
      <c r="G52" s="200">
        <f>'[2]29'!H54</f>
        <v>36</v>
      </c>
      <c r="H52" s="201">
        <f>'[2]29'!I54</f>
        <v>0</v>
      </c>
      <c r="I52" s="201">
        <f>'[2]29'!J54</f>
        <v>0</v>
      </c>
      <c r="J52" s="201">
        <f>'[2]29'!K54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/>
    </row>
    <row r="53" spans="1:19">
      <c r="A53" s="8" t="s">
        <v>95</v>
      </c>
      <c r="B53" s="200">
        <f>'[2]29'!B55</f>
        <v>80</v>
      </c>
      <c r="C53" s="201">
        <f>'[2]29'!C55</f>
        <v>0</v>
      </c>
      <c r="D53" s="201">
        <f>'[2]29'!D55</f>
        <v>0</v>
      </c>
      <c r="E53" s="201">
        <f>'[2]29'!E55</f>
        <v>0</v>
      </c>
      <c r="F53" s="15">
        <f t="shared" si="6"/>
        <v>80</v>
      </c>
      <c r="G53" s="200">
        <f>'[2]29'!H55</f>
        <v>36</v>
      </c>
      <c r="H53" s="201">
        <f>'[2]29'!I55</f>
        <v>0</v>
      </c>
      <c r="I53" s="201">
        <f>'[2]29'!J55</f>
        <v>0</v>
      </c>
      <c r="J53" s="201">
        <f>'[2]29'!K55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/>
    </row>
    <row r="54" spans="1:19">
      <c r="A54" s="8" t="s">
        <v>96</v>
      </c>
      <c r="B54" s="200">
        <f>'[2]29'!B56</f>
        <v>80</v>
      </c>
      <c r="C54" s="201">
        <f>'[2]29'!C56</f>
        <v>0</v>
      </c>
      <c r="D54" s="201">
        <f>'[2]29'!D56</f>
        <v>0</v>
      </c>
      <c r="E54" s="201">
        <f>'[2]29'!E56</f>
        <v>0</v>
      </c>
      <c r="F54" s="15">
        <f t="shared" si="6"/>
        <v>80</v>
      </c>
      <c r="G54" s="200">
        <f>'[2]29'!H56</f>
        <v>36</v>
      </c>
      <c r="H54" s="201">
        <f>'[2]29'!I56</f>
        <v>0</v>
      </c>
      <c r="I54" s="201">
        <f>'[2]29'!J56</f>
        <v>0</v>
      </c>
      <c r="J54" s="201">
        <f>'[2]29'!K56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/>
    </row>
    <row r="55" spans="1:19">
      <c r="A55" s="8" t="s">
        <v>97</v>
      </c>
      <c r="B55" s="200">
        <f>'[2]29'!B57</f>
        <v>80</v>
      </c>
      <c r="C55" s="201">
        <f>'[2]29'!C57</f>
        <v>0</v>
      </c>
      <c r="D55" s="201">
        <f>'[2]29'!D57</f>
        <v>0</v>
      </c>
      <c r="E55" s="201">
        <f>'[2]29'!E57</f>
        <v>0</v>
      </c>
      <c r="F55" s="15">
        <f t="shared" si="6"/>
        <v>80</v>
      </c>
      <c r="G55" s="200">
        <f>'[2]29'!H57</f>
        <v>36</v>
      </c>
      <c r="H55" s="201">
        <f>'[2]29'!I57</f>
        <v>0</v>
      </c>
      <c r="I55" s="201">
        <f>'[2]29'!J57</f>
        <v>0</v>
      </c>
      <c r="J55" s="201">
        <f>'[2]29'!K57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/>
    </row>
    <row r="56" spans="1:19">
      <c r="A56" s="8" t="s">
        <v>98</v>
      </c>
      <c r="B56" s="200">
        <f>'[2]29'!B58</f>
        <v>80</v>
      </c>
      <c r="C56" s="201">
        <f>'[2]29'!C58</f>
        <v>0</v>
      </c>
      <c r="D56" s="201">
        <f>'[2]29'!D58</f>
        <v>0</v>
      </c>
      <c r="E56" s="201">
        <f>'[2]29'!E58</f>
        <v>0</v>
      </c>
      <c r="F56" s="15">
        <f t="shared" si="6"/>
        <v>80</v>
      </c>
      <c r="G56" s="200">
        <f>'[2]29'!H58</f>
        <v>35</v>
      </c>
      <c r="H56" s="201">
        <f>'[2]29'!I58</f>
        <v>0</v>
      </c>
      <c r="I56" s="201">
        <f>'[2]29'!J58</f>
        <v>0</v>
      </c>
      <c r="J56" s="201">
        <f>'[2]29'!K58</f>
        <v>0</v>
      </c>
      <c r="K56" s="15">
        <f t="shared" si="3"/>
        <v>35</v>
      </c>
      <c r="L56" s="18">
        <f>frq!C56</f>
        <v>1</v>
      </c>
      <c r="M56" s="125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  <c r="S56" s="18"/>
    </row>
    <row r="57" spans="1:19">
      <c r="A57" s="8" t="s">
        <v>99</v>
      </c>
      <c r="B57" s="200">
        <f>'[2]29'!B59</f>
        <v>80</v>
      </c>
      <c r="C57" s="201">
        <f>'[2]29'!C59</f>
        <v>0</v>
      </c>
      <c r="D57" s="201">
        <f>'[2]29'!D59</f>
        <v>0</v>
      </c>
      <c r="E57" s="201">
        <f>'[2]29'!E59</f>
        <v>0</v>
      </c>
      <c r="F57" s="15">
        <f t="shared" si="6"/>
        <v>80</v>
      </c>
      <c r="G57" s="200">
        <f>'[2]29'!H59</f>
        <v>35</v>
      </c>
      <c r="H57" s="201">
        <f>'[2]29'!I59</f>
        <v>0</v>
      </c>
      <c r="I57" s="201">
        <f>'[2]29'!J59</f>
        <v>0</v>
      </c>
      <c r="J57" s="201">
        <f>'[2]29'!K59</f>
        <v>0</v>
      </c>
      <c r="K57" s="15">
        <f t="shared" si="3"/>
        <v>35</v>
      </c>
      <c r="L57" s="18">
        <f>frq!C57</f>
        <v>1</v>
      </c>
      <c r="M57" s="125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  <c r="S57" s="18"/>
    </row>
    <row r="58" spans="1:19">
      <c r="A58" s="8" t="s">
        <v>100</v>
      </c>
      <c r="B58" s="200">
        <f>'[2]29'!B60</f>
        <v>80</v>
      </c>
      <c r="C58" s="201">
        <f>'[2]29'!C60</f>
        <v>0</v>
      </c>
      <c r="D58" s="201">
        <f>'[2]29'!D60</f>
        <v>0</v>
      </c>
      <c r="E58" s="201">
        <f>'[2]29'!E60</f>
        <v>0</v>
      </c>
      <c r="F58" s="15">
        <f t="shared" si="6"/>
        <v>80</v>
      </c>
      <c r="G58" s="200">
        <f>'[2]29'!H60</f>
        <v>35</v>
      </c>
      <c r="H58" s="201">
        <f>'[2]29'!I60</f>
        <v>0</v>
      </c>
      <c r="I58" s="201">
        <f>'[2]29'!J60</f>
        <v>0</v>
      </c>
      <c r="J58" s="201">
        <f>'[2]29'!K60</f>
        <v>0</v>
      </c>
      <c r="K58" s="15">
        <f t="shared" si="3"/>
        <v>35</v>
      </c>
      <c r="L58" s="18">
        <f>frq!C58</f>
        <v>1</v>
      </c>
      <c r="M58" s="125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  <c r="S58" s="18"/>
    </row>
    <row r="59" spans="1:19">
      <c r="A59" s="8" t="s">
        <v>101</v>
      </c>
      <c r="B59" s="200">
        <f>'[2]29'!B61</f>
        <v>80</v>
      </c>
      <c r="C59" s="201">
        <f>'[2]29'!C61</f>
        <v>0</v>
      </c>
      <c r="D59" s="201">
        <f>'[2]29'!D61</f>
        <v>0</v>
      </c>
      <c r="E59" s="201">
        <f>'[2]29'!E61</f>
        <v>0</v>
      </c>
      <c r="F59" s="15">
        <f t="shared" si="6"/>
        <v>80</v>
      </c>
      <c r="G59" s="200">
        <f>'[2]29'!H61</f>
        <v>35</v>
      </c>
      <c r="H59" s="201">
        <f>'[2]29'!I61</f>
        <v>0</v>
      </c>
      <c r="I59" s="201">
        <f>'[2]29'!J61</f>
        <v>0</v>
      </c>
      <c r="J59" s="201">
        <f>'[2]29'!K61</f>
        <v>0</v>
      </c>
      <c r="K59" s="15">
        <f t="shared" si="3"/>
        <v>35</v>
      </c>
      <c r="L59" s="18">
        <f>frq!C59</f>
        <v>1</v>
      </c>
      <c r="M59" s="125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  <c r="S59" s="18"/>
    </row>
    <row r="60" spans="1:19">
      <c r="A60" s="8" t="s">
        <v>102</v>
      </c>
      <c r="B60" s="200">
        <f>'[2]29'!B62</f>
        <v>80</v>
      </c>
      <c r="C60" s="201">
        <f>'[2]29'!C62</f>
        <v>0</v>
      </c>
      <c r="D60" s="201">
        <f>'[2]29'!D62</f>
        <v>0</v>
      </c>
      <c r="E60" s="201">
        <f>'[2]29'!E62</f>
        <v>0</v>
      </c>
      <c r="F60" s="15">
        <f t="shared" si="6"/>
        <v>80</v>
      </c>
      <c r="G60" s="200">
        <f>'[2]29'!H62</f>
        <v>35</v>
      </c>
      <c r="H60" s="201">
        <f>'[2]29'!I62</f>
        <v>0</v>
      </c>
      <c r="I60" s="201">
        <f>'[2]29'!J62</f>
        <v>0</v>
      </c>
      <c r="J60" s="201">
        <f>'[2]29'!K62</f>
        <v>0</v>
      </c>
      <c r="K60" s="15">
        <f t="shared" si="3"/>
        <v>35</v>
      </c>
      <c r="L60" s="18">
        <f>frq!C60</f>
        <v>1</v>
      </c>
      <c r="M60" s="125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  <c r="S60" s="18"/>
    </row>
    <row r="61" spans="1:19">
      <c r="A61" s="8" t="s">
        <v>103</v>
      </c>
      <c r="B61" s="200">
        <f>'[2]29'!B63</f>
        <v>80</v>
      </c>
      <c r="C61" s="201">
        <f>'[2]29'!C63</f>
        <v>0</v>
      </c>
      <c r="D61" s="201">
        <f>'[2]29'!D63</f>
        <v>0</v>
      </c>
      <c r="E61" s="201">
        <f>'[2]29'!E63</f>
        <v>0</v>
      </c>
      <c r="F61" s="15">
        <f t="shared" si="6"/>
        <v>80</v>
      </c>
      <c r="G61" s="200">
        <f>'[2]29'!H63</f>
        <v>35</v>
      </c>
      <c r="H61" s="201">
        <f>'[2]29'!I63</f>
        <v>0</v>
      </c>
      <c r="I61" s="201">
        <f>'[2]29'!J63</f>
        <v>0</v>
      </c>
      <c r="J61" s="201">
        <f>'[2]29'!K63</f>
        <v>0</v>
      </c>
      <c r="K61" s="15">
        <f t="shared" si="3"/>
        <v>35</v>
      </c>
      <c r="L61" s="18">
        <f>frq!C61</f>
        <v>1</v>
      </c>
      <c r="M61" s="125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  <c r="S61" s="18"/>
    </row>
    <row r="62" spans="1:19">
      <c r="A62" s="8" t="s">
        <v>104</v>
      </c>
      <c r="B62" s="200">
        <f>'[2]29'!B64</f>
        <v>80</v>
      </c>
      <c r="C62" s="201">
        <f>'[2]29'!C64</f>
        <v>0</v>
      </c>
      <c r="D62" s="201">
        <f>'[2]29'!D64</f>
        <v>0</v>
      </c>
      <c r="E62" s="201">
        <f>'[2]29'!E64</f>
        <v>0</v>
      </c>
      <c r="F62" s="15">
        <f t="shared" si="6"/>
        <v>80</v>
      </c>
      <c r="G62" s="200">
        <f>'[2]29'!H64</f>
        <v>35</v>
      </c>
      <c r="H62" s="201">
        <f>'[2]29'!I64</f>
        <v>0</v>
      </c>
      <c r="I62" s="201">
        <f>'[2]29'!J64</f>
        <v>0</v>
      </c>
      <c r="J62" s="201">
        <f>'[2]29'!K64</f>
        <v>0</v>
      </c>
      <c r="K62" s="15">
        <f t="shared" si="3"/>
        <v>35</v>
      </c>
      <c r="L62" s="18">
        <f>frq!C62</f>
        <v>1</v>
      </c>
      <c r="M62" s="125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  <c r="S62" s="18"/>
    </row>
    <row r="63" spans="1:19">
      <c r="A63" s="8" t="s">
        <v>105</v>
      </c>
      <c r="B63" s="200">
        <f>'[2]29'!B65</f>
        <v>80</v>
      </c>
      <c r="C63" s="201">
        <f>'[2]29'!C65</f>
        <v>0</v>
      </c>
      <c r="D63" s="201">
        <f>'[2]29'!D65</f>
        <v>0</v>
      </c>
      <c r="E63" s="201">
        <f>'[2]29'!E65</f>
        <v>0</v>
      </c>
      <c r="F63" s="15">
        <f t="shared" si="6"/>
        <v>80</v>
      </c>
      <c r="G63" s="200">
        <f>'[2]29'!H65</f>
        <v>35</v>
      </c>
      <c r="H63" s="201">
        <f>'[2]29'!I65</f>
        <v>0</v>
      </c>
      <c r="I63" s="201">
        <f>'[2]29'!J65</f>
        <v>0</v>
      </c>
      <c r="J63" s="201">
        <f>'[2]29'!K65</f>
        <v>0</v>
      </c>
      <c r="K63" s="15">
        <f t="shared" si="3"/>
        <v>35</v>
      </c>
      <c r="L63" s="18">
        <f>frq!C63</f>
        <v>1</v>
      </c>
      <c r="M63" s="125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  <c r="S63" s="18"/>
    </row>
    <row r="64" spans="1:19">
      <c r="A64" s="8" t="s">
        <v>106</v>
      </c>
      <c r="B64" s="200">
        <f>'[2]29'!B66</f>
        <v>80</v>
      </c>
      <c r="C64" s="201">
        <f>'[2]29'!C66</f>
        <v>0</v>
      </c>
      <c r="D64" s="201">
        <f>'[2]29'!D66</f>
        <v>0</v>
      </c>
      <c r="E64" s="201">
        <f>'[2]29'!E66</f>
        <v>0</v>
      </c>
      <c r="F64" s="15">
        <f t="shared" si="6"/>
        <v>80</v>
      </c>
      <c r="G64" s="200">
        <f>'[2]29'!H66</f>
        <v>35</v>
      </c>
      <c r="H64" s="201">
        <f>'[2]29'!I66</f>
        <v>0</v>
      </c>
      <c r="I64" s="201">
        <f>'[2]29'!J66</f>
        <v>0</v>
      </c>
      <c r="J64" s="201">
        <f>'[2]29'!K66</f>
        <v>0</v>
      </c>
      <c r="K64" s="15">
        <f t="shared" si="3"/>
        <v>35</v>
      </c>
      <c r="L64" s="18">
        <f>frq!C64</f>
        <v>1</v>
      </c>
      <c r="M64" s="125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/>
    </row>
    <row r="65" spans="1:19">
      <c r="A65" s="8" t="s">
        <v>107</v>
      </c>
      <c r="B65" s="200">
        <f>'[2]29'!B67</f>
        <v>80</v>
      </c>
      <c r="C65" s="201">
        <f>'[2]29'!C67</f>
        <v>0</v>
      </c>
      <c r="D65" s="201">
        <f>'[2]29'!D67</f>
        <v>0</v>
      </c>
      <c r="E65" s="201">
        <f>'[2]29'!E67</f>
        <v>0</v>
      </c>
      <c r="F65" s="15">
        <f t="shared" si="6"/>
        <v>80</v>
      </c>
      <c r="G65" s="200">
        <f>'[2]29'!H67</f>
        <v>35</v>
      </c>
      <c r="H65" s="201">
        <f>'[2]29'!I67</f>
        <v>0</v>
      </c>
      <c r="I65" s="201">
        <f>'[2]29'!J67</f>
        <v>0</v>
      </c>
      <c r="J65" s="201">
        <f>'[2]29'!K67</f>
        <v>0</v>
      </c>
      <c r="K65" s="15">
        <f t="shared" si="3"/>
        <v>35</v>
      </c>
      <c r="L65" s="18">
        <f>frq!C65</f>
        <v>1</v>
      </c>
      <c r="M65" s="125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200">
        <f>'[2]29'!B68</f>
        <v>80</v>
      </c>
      <c r="C66" s="201">
        <f>'[2]29'!C68</f>
        <v>0</v>
      </c>
      <c r="D66" s="201">
        <f>'[2]29'!D68</f>
        <v>0</v>
      </c>
      <c r="E66" s="201">
        <f>'[2]29'!E68</f>
        <v>0</v>
      </c>
      <c r="F66" s="15">
        <f t="shared" si="6"/>
        <v>80</v>
      </c>
      <c r="G66" s="200">
        <f>'[2]29'!H68</f>
        <v>35</v>
      </c>
      <c r="H66" s="201">
        <f>'[2]29'!I68</f>
        <v>0</v>
      </c>
      <c r="I66" s="201">
        <f>'[2]29'!J68</f>
        <v>0</v>
      </c>
      <c r="J66" s="201">
        <f>'[2]29'!K68</f>
        <v>0</v>
      </c>
      <c r="K66" s="15">
        <f t="shared" si="3"/>
        <v>35</v>
      </c>
      <c r="L66" s="18">
        <f>frq!C66</f>
        <v>1</v>
      </c>
      <c r="M66" s="125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200">
        <f>'[2]29'!B69</f>
        <v>80</v>
      </c>
      <c r="C67" s="201">
        <f>'[2]29'!C69</f>
        <v>0</v>
      </c>
      <c r="D67" s="201">
        <f>'[2]29'!D69</f>
        <v>0</v>
      </c>
      <c r="E67" s="201">
        <f>'[2]29'!E69</f>
        <v>0</v>
      </c>
      <c r="F67" s="15">
        <f t="shared" si="6"/>
        <v>80</v>
      </c>
      <c r="G67" s="200">
        <f>'[2]29'!H69</f>
        <v>35</v>
      </c>
      <c r="H67" s="201">
        <f>'[2]29'!I69</f>
        <v>0</v>
      </c>
      <c r="I67" s="201">
        <f>'[2]29'!J69</f>
        <v>0</v>
      </c>
      <c r="J67" s="201">
        <f>'[2]29'!K69</f>
        <v>0</v>
      </c>
      <c r="K67" s="15">
        <f t="shared" si="3"/>
        <v>35</v>
      </c>
      <c r="L67" s="18">
        <f>frq!C67</f>
        <v>1</v>
      </c>
      <c r="M67" s="125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/>
    </row>
    <row r="68" spans="1:19">
      <c r="A68" s="8" t="s">
        <v>110</v>
      </c>
      <c r="B68" s="200">
        <f>'[2]29'!B70</f>
        <v>80</v>
      </c>
      <c r="C68" s="201">
        <f>'[2]29'!C70</f>
        <v>0</v>
      </c>
      <c r="D68" s="201">
        <f>'[2]29'!D70</f>
        <v>0</v>
      </c>
      <c r="E68" s="201">
        <f>'[2]29'!E70</f>
        <v>0</v>
      </c>
      <c r="F68" s="15">
        <f t="shared" si="6"/>
        <v>80</v>
      </c>
      <c r="G68" s="200">
        <f>'[2]29'!H70</f>
        <v>35</v>
      </c>
      <c r="H68" s="201">
        <f>'[2]29'!I70</f>
        <v>0</v>
      </c>
      <c r="I68" s="201">
        <f>'[2]29'!J70</f>
        <v>0</v>
      </c>
      <c r="J68" s="201">
        <f>'[2]29'!K70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200">
        <f>'[2]29'!B71</f>
        <v>80</v>
      </c>
      <c r="C69" s="201">
        <f>'[2]29'!C71</f>
        <v>0</v>
      </c>
      <c r="D69" s="201">
        <f>'[2]29'!D71</f>
        <v>0</v>
      </c>
      <c r="E69" s="201">
        <f>'[2]29'!E71</f>
        <v>0</v>
      </c>
      <c r="F69" s="15">
        <f t="shared" ref="F69:F98" si="16">SUM(B69:E69)</f>
        <v>80</v>
      </c>
      <c r="G69" s="200">
        <f>'[2]29'!H71</f>
        <v>35</v>
      </c>
      <c r="H69" s="201">
        <f>'[2]29'!I71</f>
        <v>0</v>
      </c>
      <c r="I69" s="201">
        <f>'[2]29'!J71</f>
        <v>0</v>
      </c>
      <c r="J69" s="201">
        <f>'[2]29'!K71</f>
        <v>0</v>
      </c>
      <c r="K69" s="15">
        <f t="shared" si="13"/>
        <v>35</v>
      </c>
      <c r="L69" s="18">
        <f>frq!C69</f>
        <v>1</v>
      </c>
      <c r="M69" s="125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200">
        <f>'[2]29'!B72</f>
        <v>80</v>
      </c>
      <c r="C70" s="201">
        <f>'[2]29'!C72</f>
        <v>0</v>
      </c>
      <c r="D70" s="201">
        <f>'[2]29'!D72</f>
        <v>0</v>
      </c>
      <c r="E70" s="201">
        <f>'[2]29'!E72</f>
        <v>0</v>
      </c>
      <c r="F70" s="15">
        <f t="shared" si="16"/>
        <v>80</v>
      </c>
      <c r="G70" s="200">
        <f>'[2]29'!H72</f>
        <v>35</v>
      </c>
      <c r="H70" s="201">
        <f>'[2]29'!I72</f>
        <v>0</v>
      </c>
      <c r="I70" s="201">
        <f>'[2]29'!J72</f>
        <v>0</v>
      </c>
      <c r="J70" s="201">
        <f>'[2]29'!K72</f>
        <v>0</v>
      </c>
      <c r="K70" s="15">
        <f t="shared" si="13"/>
        <v>35</v>
      </c>
      <c r="L70" s="18">
        <f>frq!C70</f>
        <v>1</v>
      </c>
      <c r="M70" s="125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200">
        <f>'[2]29'!B73</f>
        <v>80</v>
      </c>
      <c r="C71" s="201">
        <f>'[2]29'!C73</f>
        <v>0</v>
      </c>
      <c r="D71" s="201">
        <f>'[2]29'!D73</f>
        <v>0</v>
      </c>
      <c r="E71" s="201">
        <f>'[2]29'!E73</f>
        <v>0</v>
      </c>
      <c r="F71" s="15">
        <f t="shared" si="16"/>
        <v>80</v>
      </c>
      <c r="G71" s="200">
        <f>'[2]29'!H73</f>
        <v>36</v>
      </c>
      <c r="H71" s="201">
        <f>'[2]29'!I73</f>
        <v>0</v>
      </c>
      <c r="I71" s="201">
        <f>'[2]29'!J73</f>
        <v>0</v>
      </c>
      <c r="J71" s="201">
        <f>'[2]29'!K73</f>
        <v>0</v>
      </c>
      <c r="K71" s="15">
        <f t="shared" si="13"/>
        <v>36</v>
      </c>
      <c r="L71" s="18">
        <f>frq!C71</f>
        <v>1</v>
      </c>
      <c r="M71" s="125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  <c r="S71" s="18"/>
    </row>
    <row r="72" spans="1:19">
      <c r="A72" s="8" t="s">
        <v>114</v>
      </c>
      <c r="B72" s="200">
        <f>'[2]29'!B74</f>
        <v>80</v>
      </c>
      <c r="C72" s="201">
        <f>'[2]29'!C74</f>
        <v>0</v>
      </c>
      <c r="D72" s="201">
        <f>'[2]29'!D74</f>
        <v>0</v>
      </c>
      <c r="E72" s="201">
        <f>'[2]29'!E74</f>
        <v>0</v>
      </c>
      <c r="F72" s="15">
        <f t="shared" si="16"/>
        <v>80</v>
      </c>
      <c r="G72" s="200">
        <f>'[2]29'!H74</f>
        <v>36</v>
      </c>
      <c r="H72" s="201">
        <f>'[2]29'!I74</f>
        <v>0</v>
      </c>
      <c r="I72" s="201">
        <f>'[2]29'!J74</f>
        <v>0</v>
      </c>
      <c r="J72" s="201">
        <f>'[2]29'!K74</f>
        <v>0</v>
      </c>
      <c r="K72" s="15">
        <f t="shared" si="13"/>
        <v>36</v>
      </c>
      <c r="L72" s="18">
        <f>frq!C72</f>
        <v>1</v>
      </c>
      <c r="M72" s="125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  <c r="S72" s="18"/>
    </row>
    <row r="73" spans="1:19">
      <c r="A73" s="8" t="s">
        <v>115</v>
      </c>
      <c r="B73" s="200">
        <f>'[2]29'!B75</f>
        <v>80</v>
      </c>
      <c r="C73" s="201">
        <f>'[2]29'!C75</f>
        <v>0</v>
      </c>
      <c r="D73" s="201">
        <f>'[2]29'!D75</f>
        <v>0</v>
      </c>
      <c r="E73" s="201">
        <f>'[2]29'!E75</f>
        <v>0</v>
      </c>
      <c r="F73" s="15">
        <f t="shared" si="16"/>
        <v>80</v>
      </c>
      <c r="G73" s="200">
        <f>'[2]29'!H75</f>
        <v>36</v>
      </c>
      <c r="H73" s="201">
        <f>'[2]29'!I75</f>
        <v>0</v>
      </c>
      <c r="I73" s="201">
        <f>'[2]29'!J75</f>
        <v>0</v>
      </c>
      <c r="J73" s="201">
        <f>'[2]29'!K75</f>
        <v>0</v>
      </c>
      <c r="K73" s="15">
        <f t="shared" si="13"/>
        <v>36</v>
      </c>
      <c r="L73" s="18">
        <f>frq!C73</f>
        <v>1</v>
      </c>
      <c r="M73" s="125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  <c r="S73" s="18"/>
    </row>
    <row r="74" spans="1:19">
      <c r="A74" s="8" t="s">
        <v>116</v>
      </c>
      <c r="B74" s="200">
        <f>'[2]29'!B76</f>
        <v>80</v>
      </c>
      <c r="C74" s="201">
        <f>'[2]29'!C76</f>
        <v>0</v>
      </c>
      <c r="D74" s="201">
        <f>'[2]29'!D76</f>
        <v>0</v>
      </c>
      <c r="E74" s="201">
        <f>'[2]29'!E76</f>
        <v>0</v>
      </c>
      <c r="F74" s="15">
        <f t="shared" si="16"/>
        <v>80</v>
      </c>
      <c r="G74" s="200">
        <f>'[2]29'!H76</f>
        <v>36</v>
      </c>
      <c r="H74" s="201">
        <f>'[2]29'!I76</f>
        <v>0</v>
      </c>
      <c r="I74" s="201">
        <f>'[2]29'!J76</f>
        <v>0</v>
      </c>
      <c r="J74" s="201">
        <f>'[2]29'!K76</f>
        <v>0</v>
      </c>
      <c r="K74" s="15">
        <f t="shared" si="13"/>
        <v>36</v>
      </c>
      <c r="L74" s="18">
        <f>frq!C74</f>
        <v>1</v>
      </c>
      <c r="M74" s="125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  <c r="S74" s="18"/>
    </row>
    <row r="75" spans="1:19">
      <c r="A75" s="8" t="s">
        <v>117</v>
      </c>
      <c r="B75" s="200">
        <f>'[2]29'!B77</f>
        <v>80</v>
      </c>
      <c r="C75" s="201">
        <f>'[2]29'!C77</f>
        <v>0</v>
      </c>
      <c r="D75" s="201">
        <f>'[2]29'!D77</f>
        <v>0</v>
      </c>
      <c r="E75" s="201">
        <f>'[2]29'!E77</f>
        <v>0</v>
      </c>
      <c r="F75" s="15">
        <f t="shared" si="16"/>
        <v>80</v>
      </c>
      <c r="G75" s="200">
        <f>'[2]29'!H77</f>
        <v>36</v>
      </c>
      <c r="H75" s="201">
        <f>'[2]29'!I77</f>
        <v>0</v>
      </c>
      <c r="I75" s="201">
        <f>'[2]29'!J77</f>
        <v>0</v>
      </c>
      <c r="J75" s="201">
        <f>'[2]29'!K77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0">
        <f>'[2]29'!B78</f>
        <v>80</v>
      </c>
      <c r="C76" s="201">
        <f>'[2]29'!C78</f>
        <v>0</v>
      </c>
      <c r="D76" s="201">
        <f>'[2]29'!D78</f>
        <v>0</v>
      </c>
      <c r="E76" s="201">
        <f>'[2]29'!E78</f>
        <v>0</v>
      </c>
      <c r="F76" s="15">
        <f t="shared" si="16"/>
        <v>80</v>
      </c>
      <c r="G76" s="200">
        <f>'[2]29'!H78</f>
        <v>36</v>
      </c>
      <c r="H76" s="201">
        <f>'[2]29'!I78</f>
        <v>0</v>
      </c>
      <c r="I76" s="201">
        <f>'[2]29'!J78</f>
        <v>0</v>
      </c>
      <c r="J76" s="201">
        <f>'[2]29'!K78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0">
        <f>'[2]29'!B79</f>
        <v>80</v>
      </c>
      <c r="C77" s="201">
        <f>'[2]29'!C79</f>
        <v>0</v>
      </c>
      <c r="D77" s="201">
        <f>'[2]29'!D79</f>
        <v>0</v>
      </c>
      <c r="E77" s="201">
        <f>'[2]29'!E79</f>
        <v>0</v>
      </c>
      <c r="F77" s="15">
        <f t="shared" si="16"/>
        <v>80</v>
      </c>
      <c r="G77" s="200">
        <f>'[2]29'!H79</f>
        <v>36</v>
      </c>
      <c r="H77" s="201">
        <f>'[2]29'!I79</f>
        <v>0</v>
      </c>
      <c r="I77" s="201">
        <f>'[2]29'!J79</f>
        <v>0</v>
      </c>
      <c r="J77" s="201">
        <f>'[2]29'!K79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'[2]29'!B80</f>
        <v>80</v>
      </c>
      <c r="C78" s="201">
        <f>'[2]29'!C80</f>
        <v>0</v>
      </c>
      <c r="D78" s="201">
        <f>'[2]29'!D80</f>
        <v>0</v>
      </c>
      <c r="E78" s="201">
        <f>'[2]29'!E80</f>
        <v>0</v>
      </c>
      <c r="F78" s="15">
        <f t="shared" si="16"/>
        <v>80</v>
      </c>
      <c r="G78" s="200">
        <f>'[2]29'!H80</f>
        <v>36</v>
      </c>
      <c r="H78" s="201">
        <f>'[2]29'!I80</f>
        <v>0</v>
      </c>
      <c r="I78" s="201">
        <f>'[2]29'!J80</f>
        <v>0</v>
      </c>
      <c r="J78" s="201">
        <f>'[2]29'!K80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'[2]29'!B81</f>
        <v>80</v>
      </c>
      <c r="C79" s="201">
        <f>'[2]29'!C81</f>
        <v>0</v>
      </c>
      <c r="D79" s="201">
        <f>'[2]29'!D81</f>
        <v>0</v>
      </c>
      <c r="E79" s="201">
        <f>'[2]29'!E81</f>
        <v>0</v>
      </c>
      <c r="F79" s="15">
        <f t="shared" si="16"/>
        <v>80</v>
      </c>
      <c r="G79" s="200">
        <f>'[2]29'!H81</f>
        <v>36</v>
      </c>
      <c r="H79" s="201">
        <f>'[2]29'!I81</f>
        <v>0</v>
      </c>
      <c r="I79" s="201">
        <f>'[2]29'!J81</f>
        <v>0</v>
      </c>
      <c r="J79" s="201">
        <f>'[2]29'!K81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'[2]29'!B82</f>
        <v>80</v>
      </c>
      <c r="C80" s="201">
        <f>'[2]29'!C82</f>
        <v>0</v>
      </c>
      <c r="D80" s="201">
        <f>'[2]29'!D82</f>
        <v>0</v>
      </c>
      <c r="E80" s="201">
        <f>'[2]29'!E82</f>
        <v>0</v>
      </c>
      <c r="F80" s="15">
        <f t="shared" si="16"/>
        <v>80</v>
      </c>
      <c r="G80" s="200">
        <f>'[2]29'!H82</f>
        <v>36</v>
      </c>
      <c r="H80" s="201">
        <f>'[2]29'!I82</f>
        <v>0</v>
      </c>
      <c r="I80" s="201">
        <f>'[2]29'!J82</f>
        <v>0</v>
      </c>
      <c r="J80" s="201">
        <f>'[2]29'!K82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0">
        <f>'[2]29'!B83</f>
        <v>80</v>
      </c>
      <c r="C81" s="201">
        <f>'[2]29'!C83</f>
        <v>0</v>
      </c>
      <c r="D81" s="201">
        <f>'[2]29'!D83</f>
        <v>0</v>
      </c>
      <c r="E81" s="201">
        <f>'[2]29'!E83</f>
        <v>0</v>
      </c>
      <c r="F81" s="15">
        <f t="shared" si="16"/>
        <v>80</v>
      </c>
      <c r="G81" s="200">
        <f>'[2]29'!H83</f>
        <v>36</v>
      </c>
      <c r="H81" s="201">
        <f>'[2]29'!I83</f>
        <v>0</v>
      </c>
      <c r="I81" s="201">
        <f>'[2]29'!J83</f>
        <v>0</v>
      </c>
      <c r="J81" s="201">
        <f>'[2]29'!K83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'[2]29'!B84</f>
        <v>80</v>
      </c>
      <c r="C82" s="201">
        <f>'[2]29'!C84</f>
        <v>0</v>
      </c>
      <c r="D82" s="201">
        <f>'[2]29'!D84</f>
        <v>0</v>
      </c>
      <c r="E82" s="201">
        <f>'[2]29'!E84</f>
        <v>0</v>
      </c>
      <c r="F82" s="15">
        <f t="shared" si="16"/>
        <v>80</v>
      </c>
      <c r="G82" s="200">
        <f>'[2]29'!H84</f>
        <v>36</v>
      </c>
      <c r="H82" s="201">
        <f>'[2]29'!I84</f>
        <v>0</v>
      </c>
      <c r="I82" s="201">
        <f>'[2]29'!J84</f>
        <v>0</v>
      </c>
      <c r="J82" s="201">
        <f>'[2]29'!K84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'[2]29'!B85</f>
        <v>80</v>
      </c>
      <c r="C83" s="201">
        <f>'[2]29'!C85</f>
        <v>0</v>
      </c>
      <c r="D83" s="201">
        <f>'[2]29'!D85</f>
        <v>0</v>
      </c>
      <c r="E83" s="201">
        <f>'[2]29'!E85</f>
        <v>0</v>
      </c>
      <c r="F83" s="15">
        <f t="shared" si="16"/>
        <v>80</v>
      </c>
      <c r="G83" s="200">
        <f>'[2]29'!H85</f>
        <v>37</v>
      </c>
      <c r="H83" s="201">
        <f>'[2]29'!I85</f>
        <v>0</v>
      </c>
      <c r="I83" s="201">
        <f>'[2]29'!J85</f>
        <v>0</v>
      </c>
      <c r="J83" s="201">
        <f>'[2]29'!K85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0">
        <f>'[2]29'!B86</f>
        <v>80</v>
      </c>
      <c r="C84" s="201">
        <f>'[2]29'!C86</f>
        <v>0</v>
      </c>
      <c r="D84" s="201">
        <f>'[2]29'!D86</f>
        <v>0</v>
      </c>
      <c r="E84" s="201">
        <f>'[2]29'!E86</f>
        <v>0</v>
      </c>
      <c r="F84" s="15">
        <f t="shared" si="16"/>
        <v>80</v>
      </c>
      <c r="G84" s="200">
        <f>'[2]29'!H86</f>
        <v>37</v>
      </c>
      <c r="H84" s="201">
        <f>'[2]29'!I86</f>
        <v>0</v>
      </c>
      <c r="I84" s="201">
        <f>'[2]29'!J86</f>
        <v>0</v>
      </c>
      <c r="J84" s="201">
        <f>'[2]29'!K86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0">
        <f>'[2]29'!B87</f>
        <v>80</v>
      </c>
      <c r="C85" s="201">
        <f>'[2]29'!C87</f>
        <v>0</v>
      </c>
      <c r="D85" s="201">
        <f>'[2]29'!D87</f>
        <v>0</v>
      </c>
      <c r="E85" s="201">
        <f>'[2]29'!E87</f>
        <v>0</v>
      </c>
      <c r="F85" s="15">
        <f t="shared" si="16"/>
        <v>80</v>
      </c>
      <c r="G85" s="200">
        <f>'[2]29'!H87</f>
        <v>37</v>
      </c>
      <c r="H85" s="201">
        <f>'[2]29'!I87</f>
        <v>0</v>
      </c>
      <c r="I85" s="201">
        <f>'[2]29'!J87</f>
        <v>0</v>
      </c>
      <c r="J85" s="201">
        <f>'[2]29'!K87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0">
        <f>'[2]29'!B88</f>
        <v>80</v>
      </c>
      <c r="C86" s="201">
        <f>'[2]29'!C88</f>
        <v>0</v>
      </c>
      <c r="D86" s="201">
        <f>'[2]29'!D88</f>
        <v>0</v>
      </c>
      <c r="E86" s="201">
        <f>'[2]29'!E88</f>
        <v>0</v>
      </c>
      <c r="F86" s="15">
        <f t="shared" si="16"/>
        <v>80</v>
      </c>
      <c r="G86" s="200">
        <f>'[2]29'!H88</f>
        <v>37</v>
      </c>
      <c r="H86" s="201">
        <f>'[2]29'!I88</f>
        <v>0</v>
      </c>
      <c r="I86" s="201">
        <f>'[2]29'!J88</f>
        <v>0</v>
      </c>
      <c r="J86" s="201">
        <f>'[2]29'!K88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0">
        <f>'[2]29'!B89</f>
        <v>80</v>
      </c>
      <c r="C87" s="201">
        <f>'[2]29'!C89</f>
        <v>0</v>
      </c>
      <c r="D87" s="201">
        <f>'[2]29'!D89</f>
        <v>0</v>
      </c>
      <c r="E87" s="201">
        <f>'[2]29'!E89</f>
        <v>0</v>
      </c>
      <c r="F87" s="15">
        <f t="shared" si="16"/>
        <v>80</v>
      </c>
      <c r="G87" s="200">
        <f>'[2]29'!H89</f>
        <v>37</v>
      </c>
      <c r="H87" s="201">
        <f>'[2]29'!I89</f>
        <v>0</v>
      </c>
      <c r="I87" s="201">
        <f>'[2]29'!J89</f>
        <v>0</v>
      </c>
      <c r="J87" s="201">
        <f>'[2]29'!K89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0">
        <f>'[2]29'!B90</f>
        <v>80</v>
      </c>
      <c r="C88" s="201">
        <f>'[2]29'!C90</f>
        <v>0</v>
      </c>
      <c r="D88" s="201">
        <f>'[2]29'!D90</f>
        <v>0</v>
      </c>
      <c r="E88" s="201">
        <f>'[2]29'!E90</f>
        <v>0</v>
      </c>
      <c r="F88" s="15">
        <f t="shared" si="16"/>
        <v>80</v>
      </c>
      <c r="G88" s="200">
        <f>'[2]29'!H90</f>
        <v>37</v>
      </c>
      <c r="H88" s="201">
        <f>'[2]29'!I90</f>
        <v>0</v>
      </c>
      <c r="I88" s="201">
        <f>'[2]29'!J90</f>
        <v>0</v>
      </c>
      <c r="J88" s="201">
        <f>'[2]29'!K90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0">
        <f>'[2]29'!B91</f>
        <v>80</v>
      </c>
      <c r="C89" s="201">
        <f>'[2]29'!C91</f>
        <v>0</v>
      </c>
      <c r="D89" s="201">
        <f>'[2]29'!D91</f>
        <v>0</v>
      </c>
      <c r="E89" s="201">
        <f>'[2]29'!E91</f>
        <v>0</v>
      </c>
      <c r="F89" s="15">
        <f t="shared" si="16"/>
        <v>80</v>
      </c>
      <c r="G89" s="200">
        <f>'[2]29'!H91</f>
        <v>37</v>
      </c>
      <c r="H89" s="201">
        <f>'[2]29'!I91</f>
        <v>0</v>
      </c>
      <c r="I89" s="201">
        <f>'[2]29'!J91</f>
        <v>0</v>
      </c>
      <c r="J89" s="201">
        <f>'[2]29'!K91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'[2]29'!B92</f>
        <v>80</v>
      </c>
      <c r="C90" s="201">
        <f>'[2]29'!C92</f>
        <v>0</v>
      </c>
      <c r="D90" s="201">
        <f>'[2]29'!D92</f>
        <v>0</v>
      </c>
      <c r="E90" s="201">
        <f>'[2]29'!E92</f>
        <v>0</v>
      </c>
      <c r="F90" s="15">
        <f t="shared" si="16"/>
        <v>80</v>
      </c>
      <c r="G90" s="200">
        <f>'[2]29'!H92</f>
        <v>37</v>
      </c>
      <c r="H90" s="201">
        <f>'[2]29'!I92</f>
        <v>0</v>
      </c>
      <c r="I90" s="201">
        <f>'[2]29'!J92</f>
        <v>0</v>
      </c>
      <c r="J90" s="201">
        <f>'[2]29'!K92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'[2]29'!B93</f>
        <v>80</v>
      </c>
      <c r="C91" s="201">
        <f>'[2]29'!C93</f>
        <v>0</v>
      </c>
      <c r="D91" s="201">
        <f>'[2]29'!D93</f>
        <v>0</v>
      </c>
      <c r="E91" s="201">
        <f>'[2]29'!E93</f>
        <v>0</v>
      </c>
      <c r="F91" s="15">
        <f t="shared" si="16"/>
        <v>80</v>
      </c>
      <c r="G91" s="200">
        <f>'[2]29'!H93</f>
        <v>37</v>
      </c>
      <c r="H91" s="201">
        <f>'[2]29'!I93</f>
        <v>0</v>
      </c>
      <c r="I91" s="201">
        <f>'[2]29'!J93</f>
        <v>0</v>
      </c>
      <c r="J91" s="201">
        <f>'[2]29'!K93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'[2]29'!B94</f>
        <v>80</v>
      </c>
      <c r="C92" s="201">
        <f>'[2]29'!C94</f>
        <v>0</v>
      </c>
      <c r="D92" s="201">
        <f>'[2]29'!D94</f>
        <v>0</v>
      </c>
      <c r="E92" s="201">
        <f>'[2]29'!E94</f>
        <v>0</v>
      </c>
      <c r="F92" s="15">
        <f t="shared" si="16"/>
        <v>80</v>
      </c>
      <c r="G92" s="200">
        <f>'[2]29'!H94</f>
        <v>37</v>
      </c>
      <c r="H92" s="201">
        <f>'[2]29'!I94</f>
        <v>0</v>
      </c>
      <c r="I92" s="201">
        <f>'[2]29'!J94</f>
        <v>0</v>
      </c>
      <c r="J92" s="201">
        <f>'[2]29'!K94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'[2]29'!B95</f>
        <v>80</v>
      </c>
      <c r="C93" s="201">
        <f>'[2]29'!C95</f>
        <v>0</v>
      </c>
      <c r="D93" s="201">
        <f>'[2]29'!D95</f>
        <v>0</v>
      </c>
      <c r="E93" s="201">
        <f>'[2]29'!E95</f>
        <v>0</v>
      </c>
      <c r="F93" s="15">
        <f t="shared" si="16"/>
        <v>80</v>
      </c>
      <c r="G93" s="200">
        <f>'[2]29'!H95</f>
        <v>37</v>
      </c>
      <c r="H93" s="201">
        <f>'[2]29'!I95</f>
        <v>0</v>
      </c>
      <c r="I93" s="201">
        <f>'[2]29'!J95</f>
        <v>0</v>
      </c>
      <c r="J93" s="201">
        <f>'[2]29'!K95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'[2]29'!B96</f>
        <v>80</v>
      </c>
      <c r="C94" s="201">
        <f>'[2]29'!C96</f>
        <v>0</v>
      </c>
      <c r="D94" s="201">
        <f>'[2]29'!D96</f>
        <v>0</v>
      </c>
      <c r="E94" s="201">
        <f>'[2]29'!E96</f>
        <v>0</v>
      </c>
      <c r="F94" s="15">
        <f t="shared" si="16"/>
        <v>80</v>
      </c>
      <c r="G94" s="200">
        <f>'[2]29'!H96</f>
        <v>37</v>
      </c>
      <c r="H94" s="201">
        <f>'[2]29'!I96</f>
        <v>0</v>
      </c>
      <c r="I94" s="201">
        <f>'[2]29'!J96</f>
        <v>0</v>
      </c>
      <c r="J94" s="201">
        <f>'[2]29'!K96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'[2]29'!B97</f>
        <v>80</v>
      </c>
      <c r="C95" s="201">
        <f>'[2]29'!C97</f>
        <v>0</v>
      </c>
      <c r="D95" s="201">
        <f>'[2]29'!D97</f>
        <v>0</v>
      </c>
      <c r="E95" s="201">
        <f>'[2]29'!E97</f>
        <v>0</v>
      </c>
      <c r="F95" s="15">
        <f t="shared" si="16"/>
        <v>80</v>
      </c>
      <c r="G95" s="200">
        <f>'[2]29'!H97</f>
        <v>37</v>
      </c>
      <c r="H95" s="201">
        <f>'[2]29'!I97</f>
        <v>0</v>
      </c>
      <c r="I95" s="201">
        <f>'[2]29'!J97</f>
        <v>0</v>
      </c>
      <c r="J95" s="201">
        <f>'[2]29'!K97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'[2]29'!B98</f>
        <v>80</v>
      </c>
      <c r="C96" s="201">
        <f>'[2]29'!C98</f>
        <v>0</v>
      </c>
      <c r="D96" s="201">
        <f>'[2]29'!D98</f>
        <v>0</v>
      </c>
      <c r="E96" s="201">
        <f>'[2]29'!E98</f>
        <v>0</v>
      </c>
      <c r="F96" s="15">
        <f t="shared" si="16"/>
        <v>80</v>
      </c>
      <c r="G96" s="200">
        <f>'[2]29'!H98</f>
        <v>37</v>
      </c>
      <c r="H96" s="201">
        <f>'[2]29'!I98</f>
        <v>0</v>
      </c>
      <c r="I96" s="201">
        <f>'[2]29'!J98</f>
        <v>0</v>
      </c>
      <c r="J96" s="201">
        <f>'[2]29'!K98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'[2]29'!B99</f>
        <v>80</v>
      </c>
      <c r="C97" s="201">
        <f>'[2]29'!C99</f>
        <v>0</v>
      </c>
      <c r="D97" s="201">
        <f>'[2]29'!D99</f>
        <v>0</v>
      </c>
      <c r="E97" s="201">
        <f>'[2]29'!E99</f>
        <v>0</v>
      </c>
      <c r="F97" s="15">
        <f t="shared" si="16"/>
        <v>80</v>
      </c>
      <c r="G97" s="200">
        <f>'[2]29'!H99</f>
        <v>37</v>
      </c>
      <c r="H97" s="201">
        <f>'[2]29'!I99</f>
        <v>0</v>
      </c>
      <c r="I97" s="201">
        <f>'[2]29'!J99</f>
        <v>0</v>
      </c>
      <c r="J97" s="201">
        <f>'[2]29'!K99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'[2]29'!B100</f>
        <v>80</v>
      </c>
      <c r="C98" s="201">
        <f>'[2]29'!C100</f>
        <v>0</v>
      </c>
      <c r="D98" s="201">
        <f>'[2]29'!D100</f>
        <v>0</v>
      </c>
      <c r="E98" s="201">
        <f>'[2]29'!E100</f>
        <v>0</v>
      </c>
      <c r="F98" s="15">
        <f t="shared" si="16"/>
        <v>80</v>
      </c>
      <c r="G98" s="200">
        <f>'[2]29'!H100</f>
        <v>37</v>
      </c>
      <c r="H98" s="201">
        <f>'[2]29'!I100</f>
        <v>0</v>
      </c>
      <c r="I98" s="201">
        <f>'[2]29'!J100</f>
        <v>0</v>
      </c>
      <c r="J98" s="201">
        <f>'[2]29'!K100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0.88424999999999998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0.88424999999999998</v>
      </c>
      <c r="L99" s="128">
        <f t="shared" si="17"/>
        <v>2.4E-2</v>
      </c>
      <c r="M99" s="128">
        <f t="shared" si="17"/>
        <v>0.8746499999999986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0.8746499999999986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630</v>
      </c>
      <c r="G3" s="16">
        <f>'[3]29'!G5</f>
        <v>0</v>
      </c>
      <c r="H3" s="17">
        <f>SUM(B3:G3)</f>
        <v>950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18.55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18.55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219.45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219.45</v>
      </c>
      <c r="AT3" s="8">
        <v>32</v>
      </c>
      <c r="AU3" s="8">
        <v>32</v>
      </c>
      <c r="AW3" s="204">
        <v>18.55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18.55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18.55</v>
      </c>
      <c r="BO3" s="8">
        <f>BJ3</f>
        <v>32</v>
      </c>
      <c r="BP3" s="139">
        <f>BL3-BN3</f>
        <v>13.45</v>
      </c>
      <c r="BQ3" s="139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630</v>
      </c>
      <c r="G4" s="16">
        <f>'[3]29'!G6</f>
        <v>0</v>
      </c>
      <c r="H4" s="17">
        <f>SUM(B4:G4)</f>
        <v>950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18.55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18.55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219.45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219.45</v>
      </c>
      <c r="AT4" s="8">
        <v>32</v>
      </c>
      <c r="AU4" s="8">
        <v>32</v>
      </c>
      <c r="AW4" s="204">
        <v>18.55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18.55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18.55</v>
      </c>
      <c r="BO4" s="8">
        <f t="shared" ref="BO4:BO67" si="24">BJ4</f>
        <v>32</v>
      </c>
      <c r="BP4" s="139">
        <f t="shared" ref="BP4:BP67" si="25">BL4-BN4</f>
        <v>13.45</v>
      </c>
      <c r="BQ4" s="139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630</v>
      </c>
      <c r="G5" s="16">
        <f>'[3]29'!G7</f>
        <v>0</v>
      </c>
      <c r="H5" s="17">
        <f t="shared" ref="H5:H68" si="27">SUM(B5:G5)</f>
        <v>950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18.55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18.55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219.45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219.45</v>
      </c>
      <c r="AT5" s="8">
        <v>18.55</v>
      </c>
      <c r="AU5" s="8">
        <v>32</v>
      </c>
      <c r="AW5" s="204">
        <v>18.55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18.55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18.55</v>
      </c>
      <c r="BM5" s="8">
        <f t="shared" si="22"/>
        <v>32</v>
      </c>
      <c r="BN5" s="8">
        <f t="shared" si="23"/>
        <v>18.55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630</v>
      </c>
      <c r="G6" s="16">
        <f>'[3]29'!G8</f>
        <v>0</v>
      </c>
      <c r="H6" s="17">
        <f t="shared" si="27"/>
        <v>950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18.55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18.55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219.45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219.45</v>
      </c>
      <c r="AT6" s="8">
        <v>18.55</v>
      </c>
      <c r="AU6" s="8">
        <v>32</v>
      </c>
      <c r="AW6" s="204">
        <v>18.55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18.55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18.55</v>
      </c>
      <c r="BM6" s="8">
        <f t="shared" si="22"/>
        <v>32</v>
      </c>
      <c r="BN6" s="8">
        <f t="shared" si="23"/>
        <v>18.55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630</v>
      </c>
      <c r="G7" s="16">
        <f>'[3]29'!G9</f>
        <v>0</v>
      </c>
      <c r="H7" s="17">
        <f t="shared" si="27"/>
        <v>950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24.08</v>
      </c>
      <c r="AU7" s="8">
        <v>24.08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24.08</v>
      </c>
      <c r="BM7" s="8">
        <f t="shared" si="22"/>
        <v>24.08</v>
      </c>
      <c r="BN7" s="8">
        <f t="shared" si="23"/>
        <v>24.08</v>
      </c>
      <c r="BO7" s="8">
        <f t="shared" si="24"/>
        <v>24.08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630</v>
      </c>
      <c r="G8" s="16">
        <f>'[3]29'!G10</f>
        <v>0</v>
      </c>
      <c r="H8" s="17">
        <f t="shared" si="27"/>
        <v>950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24.08</v>
      </c>
      <c r="AU8" s="8">
        <v>24.08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24.08</v>
      </c>
      <c r="BM8" s="8">
        <f t="shared" si="22"/>
        <v>24.08</v>
      </c>
      <c r="BN8" s="8">
        <f t="shared" si="23"/>
        <v>24.08</v>
      </c>
      <c r="BO8" s="8">
        <f t="shared" si="24"/>
        <v>24.08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630</v>
      </c>
      <c r="G9" s="16">
        <f>'[3]29'!G11</f>
        <v>0</v>
      </c>
      <c r="H9" s="17">
        <f t="shared" si="27"/>
        <v>950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</v>
      </c>
      <c r="AU9" s="8">
        <v>24.08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</v>
      </c>
      <c r="BM9" s="8">
        <f t="shared" si="22"/>
        <v>24.08</v>
      </c>
      <c r="BN9" s="8">
        <f t="shared" si="23"/>
        <v>24.08</v>
      </c>
      <c r="BO9" s="8">
        <f t="shared" si="24"/>
        <v>24.08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630</v>
      </c>
      <c r="G10" s="16">
        <f>'[3]29'!G12</f>
        <v>0</v>
      </c>
      <c r="H10" s="17">
        <f t="shared" si="27"/>
        <v>950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</v>
      </c>
      <c r="AU10" s="8">
        <v>24.08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</v>
      </c>
      <c r="BM10" s="8">
        <f t="shared" si="22"/>
        <v>24.08</v>
      </c>
      <c r="BN10" s="8">
        <f t="shared" si="23"/>
        <v>24.08</v>
      </c>
      <c r="BO10" s="8">
        <f t="shared" si="24"/>
        <v>24.08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630</v>
      </c>
      <c r="G11" s="16">
        <f>'[3]29'!G13</f>
        <v>0</v>
      </c>
      <c r="H11" s="17">
        <f t="shared" si="27"/>
        <v>950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24.08</v>
      </c>
      <c r="AU11" s="8">
        <v>24.08</v>
      </c>
      <c r="AW11" s="204">
        <v>24.08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24.08</v>
      </c>
      <c r="BD11" s="204">
        <v>24.08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24.08</v>
      </c>
      <c r="BL11" s="8">
        <f t="shared" si="21"/>
        <v>24.08</v>
      </c>
      <c r="BM11" s="8">
        <f t="shared" si="22"/>
        <v>24.08</v>
      </c>
      <c r="BN11" s="8">
        <f t="shared" si="23"/>
        <v>24.08</v>
      </c>
      <c r="BO11" s="8">
        <f t="shared" si="24"/>
        <v>24.08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630</v>
      </c>
      <c r="G12" s="16">
        <f>'[3]29'!G14</f>
        <v>0</v>
      </c>
      <c r="H12" s="17">
        <f t="shared" si="27"/>
        <v>950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24.08</v>
      </c>
      <c r="AU12" s="8">
        <v>24.08</v>
      </c>
      <c r="AW12" s="204">
        <v>24.08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24.08</v>
      </c>
      <c r="BD12" s="204">
        <v>24.08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24.08</v>
      </c>
      <c r="BL12" s="8">
        <f t="shared" si="21"/>
        <v>24.08</v>
      </c>
      <c r="BM12" s="8">
        <f t="shared" si="22"/>
        <v>24.08</v>
      </c>
      <c r="BN12" s="8">
        <f t="shared" si="23"/>
        <v>24.08</v>
      </c>
      <c r="BO12" s="8">
        <f t="shared" si="24"/>
        <v>24.08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630</v>
      </c>
      <c r="G13" s="16">
        <f>'[3]29'!G15</f>
        <v>0</v>
      </c>
      <c r="H13" s="17">
        <f t="shared" si="27"/>
        <v>950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221.84000000000003</v>
      </c>
      <c r="AT13" s="8">
        <v>24.08</v>
      </c>
      <c r="AU13" s="8">
        <v>24.08</v>
      </c>
      <c r="AW13" s="204">
        <v>24.08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24.08</v>
      </c>
      <c r="BD13" s="204">
        <v>24.08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24.08</v>
      </c>
      <c r="BL13" s="8">
        <f t="shared" si="21"/>
        <v>24.08</v>
      </c>
      <c r="BM13" s="8">
        <f t="shared" si="22"/>
        <v>24.08</v>
      </c>
      <c r="BN13" s="8">
        <f t="shared" si="23"/>
        <v>24.08</v>
      </c>
      <c r="BO13" s="8">
        <f t="shared" si="24"/>
        <v>24.08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630</v>
      </c>
      <c r="G14" s="16">
        <f>'[3]29'!G16</f>
        <v>0</v>
      </c>
      <c r="H14" s="17">
        <f t="shared" si="27"/>
        <v>950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24.08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24.08</v>
      </c>
      <c r="AE14" s="8">
        <f t="shared" si="11"/>
        <v>24.08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24.08</v>
      </c>
      <c r="AL14" s="8">
        <f t="shared" si="3"/>
        <v>221.84000000000003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221.84000000000003</v>
      </c>
      <c r="AT14" s="8">
        <v>24.08</v>
      </c>
      <c r="AU14" s="8">
        <v>24.08</v>
      </c>
      <c r="AW14" s="204">
        <v>24.08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24.08</v>
      </c>
      <c r="BD14" s="204">
        <v>24.08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24.08</v>
      </c>
      <c r="BL14" s="8">
        <f t="shared" si="21"/>
        <v>24.08</v>
      </c>
      <c r="BM14" s="8">
        <f t="shared" si="22"/>
        <v>24.08</v>
      </c>
      <c r="BN14" s="8">
        <f t="shared" si="23"/>
        <v>24.08</v>
      </c>
      <c r="BO14" s="8">
        <f t="shared" si="24"/>
        <v>24.08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630</v>
      </c>
      <c r="G15" s="16">
        <f>'[3]29'!G17</f>
        <v>0</v>
      </c>
      <c r="H15" s="17">
        <f t="shared" si="27"/>
        <v>950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221.84000000000003</v>
      </c>
      <c r="AT15" s="8">
        <v>24.08</v>
      </c>
      <c r="AU15" s="8">
        <v>24.08</v>
      </c>
      <c r="AW15" s="204">
        <v>24.08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24.08</v>
      </c>
      <c r="BD15" s="204">
        <v>24.08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24.08</v>
      </c>
      <c r="BL15" s="8">
        <f t="shared" si="21"/>
        <v>24.08</v>
      </c>
      <c r="BM15" s="8">
        <f t="shared" si="22"/>
        <v>24.08</v>
      </c>
      <c r="BN15" s="8">
        <f t="shared" si="23"/>
        <v>24.08</v>
      </c>
      <c r="BO15" s="8">
        <f t="shared" si="24"/>
        <v>24.08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630</v>
      </c>
      <c r="G16" s="16">
        <f>'[3]29'!G18</f>
        <v>0</v>
      </c>
      <c r="H16" s="17">
        <f t="shared" si="27"/>
        <v>950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24.08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24.08</v>
      </c>
      <c r="AE16" s="8">
        <f t="shared" si="11"/>
        <v>24.08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24.08</v>
      </c>
      <c r="AL16" s="8">
        <f t="shared" si="3"/>
        <v>221.84000000000003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221.84000000000003</v>
      </c>
      <c r="AT16" s="8">
        <v>24.08</v>
      </c>
      <c r="AU16" s="8">
        <v>24.08</v>
      </c>
      <c r="AW16" s="204">
        <v>24.08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24.08</v>
      </c>
      <c r="BD16" s="204">
        <v>24.08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24.08</v>
      </c>
      <c r="BL16" s="8">
        <f t="shared" si="21"/>
        <v>24.08</v>
      </c>
      <c r="BM16" s="8">
        <f t="shared" si="22"/>
        <v>24.08</v>
      </c>
      <c r="BN16" s="8">
        <f t="shared" si="23"/>
        <v>24.08</v>
      </c>
      <c r="BO16" s="8">
        <f t="shared" si="24"/>
        <v>24.08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630</v>
      </c>
      <c r="G17" s="16">
        <f>'[3]29'!G19</f>
        <v>0</v>
      </c>
      <c r="H17" s="17">
        <f t="shared" si="27"/>
        <v>950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630</v>
      </c>
      <c r="G18" s="16">
        <f>'[3]29'!G20</f>
        <v>0</v>
      </c>
      <c r="H18" s="17">
        <f t="shared" si="27"/>
        <v>950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630</v>
      </c>
      <c r="G19" s="16">
        <f>'[3]29'!G21</f>
        <v>0</v>
      </c>
      <c r="H19" s="17">
        <f t="shared" si="27"/>
        <v>950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630</v>
      </c>
      <c r="G20" s="16">
        <f>'[3]29'!G22</f>
        <v>0</v>
      </c>
      <c r="H20" s="17">
        <f t="shared" si="27"/>
        <v>950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630</v>
      </c>
      <c r="G21" s="16">
        <f>'[3]29'!G23</f>
        <v>0</v>
      </c>
      <c r="H21" s="17">
        <f t="shared" si="27"/>
        <v>950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630</v>
      </c>
      <c r="G22" s="16">
        <f>'[3]29'!G24</f>
        <v>0</v>
      </c>
      <c r="H22" s="17">
        <f t="shared" si="27"/>
        <v>950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630</v>
      </c>
      <c r="G23" s="16">
        <f>'[3]29'!G25</f>
        <v>0</v>
      </c>
      <c r="H23" s="17">
        <f t="shared" si="27"/>
        <v>950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630</v>
      </c>
      <c r="G24" s="16">
        <f>'[3]29'!G26</f>
        <v>0</v>
      </c>
      <c r="H24" s="17">
        <f t="shared" si="27"/>
        <v>950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630</v>
      </c>
      <c r="G25" s="16">
        <f>'[3]29'!G27</f>
        <v>0</v>
      </c>
      <c r="H25" s="17">
        <f t="shared" si="27"/>
        <v>950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630</v>
      </c>
      <c r="G26" s="16">
        <f>'[3]29'!G28</f>
        <v>0</v>
      </c>
      <c r="H26" s="17">
        <f t="shared" si="27"/>
        <v>950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630</v>
      </c>
      <c r="G27" s="16">
        <f>'[3]29'!G29</f>
        <v>0</v>
      </c>
      <c r="H27" s="17">
        <f t="shared" si="27"/>
        <v>950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630</v>
      </c>
      <c r="G28" s="16">
        <f>'[3]29'!G30</f>
        <v>0</v>
      </c>
      <c r="H28" s="17">
        <f t="shared" si="27"/>
        <v>950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630</v>
      </c>
      <c r="G29" s="16">
        <f>'[3]29'!G31</f>
        <v>0</v>
      </c>
      <c r="H29" s="17">
        <f t="shared" si="27"/>
        <v>950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630</v>
      </c>
      <c r="G30" s="16">
        <f>'[3]29'!G32</f>
        <v>0</v>
      </c>
      <c r="H30" s="17">
        <f t="shared" si="27"/>
        <v>950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630</v>
      </c>
      <c r="G31" s="16">
        <f>'[3]29'!G33</f>
        <v>0</v>
      </c>
      <c r="H31" s="17">
        <f t="shared" si="27"/>
        <v>950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630</v>
      </c>
      <c r="G32" s="16">
        <f>'[3]29'!G34</f>
        <v>0</v>
      </c>
      <c r="H32" s="17">
        <f t="shared" si="27"/>
        <v>950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630</v>
      </c>
      <c r="G33" s="16">
        <f>'[3]29'!G35</f>
        <v>0</v>
      </c>
      <c r="H33" s="17">
        <f t="shared" si="27"/>
        <v>950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630</v>
      </c>
      <c r="G34" s="16">
        <f>'[3]29'!G36</f>
        <v>0</v>
      </c>
      <c r="H34" s="17">
        <f t="shared" si="27"/>
        <v>950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630</v>
      </c>
      <c r="G35" s="16">
        <f>'[3]29'!G37</f>
        <v>0</v>
      </c>
      <c r="H35" s="17">
        <f t="shared" si="27"/>
        <v>950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630</v>
      </c>
      <c r="G36" s="16">
        <f>'[3]29'!G38</f>
        <v>0</v>
      </c>
      <c r="H36" s="17">
        <f t="shared" si="27"/>
        <v>950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630</v>
      </c>
      <c r="G37" s="16">
        <f>'[3]29'!G39</f>
        <v>0</v>
      </c>
      <c r="H37" s="17">
        <f t="shared" si="27"/>
        <v>950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630</v>
      </c>
      <c r="G38" s="16">
        <f>'[3]29'!G40</f>
        <v>0</v>
      </c>
      <c r="H38" s="17">
        <f t="shared" si="27"/>
        <v>950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620</v>
      </c>
      <c r="G39" s="16">
        <f>'[3]29'!G41</f>
        <v>0</v>
      </c>
      <c r="H39" s="17">
        <f t="shared" si="27"/>
        <v>940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620</v>
      </c>
      <c r="G40" s="16">
        <f>'[3]29'!G42</f>
        <v>0</v>
      </c>
      <c r="H40" s="17">
        <f t="shared" si="27"/>
        <v>940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620</v>
      </c>
      <c r="G41" s="16">
        <f>'[3]29'!G43</f>
        <v>0</v>
      </c>
      <c r="H41" s="17">
        <f t="shared" si="27"/>
        <v>940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620</v>
      </c>
      <c r="G42" s="16">
        <f>'[3]29'!G44</f>
        <v>0</v>
      </c>
      <c r="H42" s="17">
        <f t="shared" si="27"/>
        <v>940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620</v>
      </c>
      <c r="G43" s="16">
        <f>'[3]29'!G45</f>
        <v>0</v>
      </c>
      <c r="H43" s="17">
        <f t="shared" si="27"/>
        <v>940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620</v>
      </c>
      <c r="G44" s="16">
        <f>'[3]29'!G46</f>
        <v>0</v>
      </c>
      <c r="H44" s="17">
        <f t="shared" si="27"/>
        <v>940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620</v>
      </c>
      <c r="G45" s="16">
        <f>'[3]29'!G47</f>
        <v>0</v>
      </c>
      <c r="H45" s="17">
        <f t="shared" si="27"/>
        <v>940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620</v>
      </c>
      <c r="G46" s="16">
        <f>'[3]29'!G48</f>
        <v>0</v>
      </c>
      <c r="H46" s="17">
        <f t="shared" si="27"/>
        <v>940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620</v>
      </c>
      <c r="G47" s="16">
        <f>'[3]29'!G49</f>
        <v>0</v>
      </c>
      <c r="H47" s="17">
        <f t="shared" si="27"/>
        <v>940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620</v>
      </c>
      <c r="G48" s="16">
        <f>'[3]29'!G50</f>
        <v>0</v>
      </c>
      <c r="H48" s="17">
        <f t="shared" si="27"/>
        <v>940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620</v>
      </c>
      <c r="G49" s="16">
        <f>'[3]29'!G51</f>
        <v>0</v>
      </c>
      <c r="H49" s="17">
        <f t="shared" si="27"/>
        <v>940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620</v>
      </c>
      <c r="G50" s="16">
        <f>'[3]29'!G52</f>
        <v>0</v>
      </c>
      <c r="H50" s="17">
        <f t="shared" si="27"/>
        <v>940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600</v>
      </c>
      <c r="G51" s="16">
        <f>'[3]29'!G53</f>
        <v>0</v>
      </c>
      <c r="H51" s="17">
        <f t="shared" si="27"/>
        <v>920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600</v>
      </c>
      <c r="G52" s="16">
        <f>'[3]29'!G54</f>
        <v>0</v>
      </c>
      <c r="H52" s="17">
        <f t="shared" si="27"/>
        <v>920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600</v>
      </c>
      <c r="G53" s="16">
        <f>'[3]29'!G55</f>
        <v>0</v>
      </c>
      <c r="H53" s="17">
        <f t="shared" si="27"/>
        <v>920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600</v>
      </c>
      <c r="G54" s="16">
        <f>'[3]29'!G56</f>
        <v>0</v>
      </c>
      <c r="H54" s="17">
        <f t="shared" si="27"/>
        <v>920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600</v>
      </c>
      <c r="G55" s="16">
        <f>'[3]29'!G57</f>
        <v>0</v>
      </c>
      <c r="H55" s="17">
        <f t="shared" si="27"/>
        <v>920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600</v>
      </c>
      <c r="G56" s="16">
        <f>'[3]29'!G58</f>
        <v>0</v>
      </c>
      <c r="H56" s="17">
        <f t="shared" si="27"/>
        <v>920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600</v>
      </c>
      <c r="G57" s="16">
        <f>'[3]29'!G59</f>
        <v>0</v>
      </c>
      <c r="H57" s="17">
        <f t="shared" si="27"/>
        <v>920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600</v>
      </c>
      <c r="G58" s="16">
        <f>'[3]29'!G60</f>
        <v>0</v>
      </c>
      <c r="H58" s="17">
        <f t="shared" si="27"/>
        <v>920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600</v>
      </c>
      <c r="G59" s="16">
        <f>'[3]29'!G61</f>
        <v>0</v>
      </c>
      <c r="H59" s="17">
        <f t="shared" si="27"/>
        <v>920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600</v>
      </c>
      <c r="G60" s="16">
        <f>'[3]29'!G62</f>
        <v>0</v>
      </c>
      <c r="H60" s="17">
        <f t="shared" si="27"/>
        <v>920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600</v>
      </c>
      <c r="G61" s="16">
        <f>'[3]29'!G63</f>
        <v>0</v>
      </c>
      <c r="H61" s="17">
        <f t="shared" si="27"/>
        <v>920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600</v>
      </c>
      <c r="G62" s="16">
        <f>'[3]29'!G64</f>
        <v>0</v>
      </c>
      <c r="H62" s="17">
        <f t="shared" si="27"/>
        <v>920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600</v>
      </c>
      <c r="G63" s="16">
        <f>'[3]29'!G65</f>
        <v>0</v>
      </c>
      <c r="H63" s="17">
        <f t="shared" si="27"/>
        <v>920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600</v>
      </c>
      <c r="G64" s="16">
        <f>'[3]29'!G66</f>
        <v>0</v>
      </c>
      <c r="H64" s="17">
        <f t="shared" si="27"/>
        <v>920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600</v>
      </c>
      <c r="G65" s="16">
        <f>'[3]29'!G67</f>
        <v>0</v>
      </c>
      <c r="H65" s="17">
        <f t="shared" si="27"/>
        <v>920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600</v>
      </c>
      <c r="G66" s="16">
        <f>'[3]29'!G68</f>
        <v>0</v>
      </c>
      <c r="H66" s="17">
        <f t="shared" si="27"/>
        <v>920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600</v>
      </c>
      <c r="G67" s="16">
        <f>'[3]29'!G69</f>
        <v>0</v>
      </c>
      <c r="H67" s="17">
        <f t="shared" si="27"/>
        <v>920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600</v>
      </c>
      <c r="G68" s="16">
        <f>'[3]29'!G70</f>
        <v>0</v>
      </c>
      <c r="H68" s="17">
        <f t="shared" si="27"/>
        <v>920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600</v>
      </c>
      <c r="G69" s="16">
        <f>'[3]29'!G71</f>
        <v>0</v>
      </c>
      <c r="H69" s="17">
        <f t="shared" ref="H69:H98" si="59">SUM(B69:G69)</f>
        <v>920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600</v>
      </c>
      <c r="G70" s="16">
        <f>'[3]29'!G72</f>
        <v>0</v>
      </c>
      <c r="H70" s="17">
        <f t="shared" si="59"/>
        <v>920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600</v>
      </c>
      <c r="G71" s="16">
        <f>'[3]29'!G73</f>
        <v>0</v>
      </c>
      <c r="H71" s="17">
        <f t="shared" si="59"/>
        <v>920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600</v>
      </c>
      <c r="G72" s="16">
        <f>'[3]29'!G74</f>
        <v>0</v>
      </c>
      <c r="H72" s="17">
        <f t="shared" si="59"/>
        <v>920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600</v>
      </c>
      <c r="G73" s="16">
        <f>'[3]29'!G75</f>
        <v>0</v>
      </c>
      <c r="H73" s="17">
        <f t="shared" si="59"/>
        <v>920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600</v>
      </c>
      <c r="G74" s="16">
        <f>'[3]29'!G76</f>
        <v>0</v>
      </c>
      <c r="H74" s="17">
        <f t="shared" si="59"/>
        <v>920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620</v>
      </c>
      <c r="G75" s="16">
        <f>'[3]29'!G77</f>
        <v>0</v>
      </c>
      <c r="H75" s="17">
        <f t="shared" si="59"/>
        <v>940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24.8</v>
      </c>
      <c r="AE75" s="8">
        <f t="shared" si="43"/>
        <v>24.8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24.8</v>
      </c>
      <c r="AL75" s="8">
        <f t="shared" si="35"/>
        <v>220.39999999999998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220.39999999999998</v>
      </c>
      <c r="AT75" s="8">
        <v>24.8</v>
      </c>
      <c r="AU75" s="8">
        <v>24.8</v>
      </c>
      <c r="AW75" s="204">
        <v>24.8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24.8</v>
      </c>
      <c r="BD75" s="204">
        <v>24.8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24.8</v>
      </c>
      <c r="BL75" s="8">
        <f t="shared" si="53"/>
        <v>24.8</v>
      </c>
      <c r="BM75" s="8">
        <f t="shared" si="54"/>
        <v>24.8</v>
      </c>
      <c r="BN75" s="8">
        <f t="shared" si="55"/>
        <v>24.8</v>
      </c>
      <c r="BO75" s="8">
        <f t="shared" si="56"/>
        <v>24.8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620</v>
      </c>
      <c r="G76" s="16">
        <f>'[3]29'!G78</f>
        <v>0</v>
      </c>
      <c r="H76" s="17">
        <f t="shared" si="59"/>
        <v>940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24.8</v>
      </c>
      <c r="AE76" s="8">
        <f t="shared" si="43"/>
        <v>24.8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24.8</v>
      </c>
      <c r="AL76" s="8">
        <f t="shared" si="35"/>
        <v>220.39999999999998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220.39999999999998</v>
      </c>
      <c r="AT76" s="8">
        <v>24.8</v>
      </c>
      <c r="AU76" s="8">
        <v>24.8</v>
      </c>
      <c r="AW76" s="204">
        <v>24.8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24.8</v>
      </c>
      <c r="BD76" s="204">
        <v>24.8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24.8</v>
      </c>
      <c r="BL76" s="8">
        <f t="shared" si="53"/>
        <v>24.8</v>
      </c>
      <c r="BM76" s="8">
        <f t="shared" si="54"/>
        <v>24.8</v>
      </c>
      <c r="BN76" s="8">
        <f t="shared" si="55"/>
        <v>24.8</v>
      </c>
      <c r="BO76" s="8">
        <f t="shared" si="56"/>
        <v>24.8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620</v>
      </c>
      <c r="G77" s="16">
        <f>'[3]29'!G79</f>
        <v>0</v>
      </c>
      <c r="H77" s="17">
        <f t="shared" si="59"/>
        <v>940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24.8</v>
      </c>
      <c r="AE77" s="8">
        <f t="shared" si="43"/>
        <v>24.8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24.8</v>
      </c>
      <c r="AL77" s="8">
        <f t="shared" si="35"/>
        <v>220.39999999999998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220.39999999999998</v>
      </c>
      <c r="AT77" s="8">
        <v>24.8</v>
      </c>
      <c r="AU77" s="8">
        <v>24.8</v>
      </c>
      <c r="AW77" s="204">
        <v>24.8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24.8</v>
      </c>
      <c r="BD77" s="204">
        <v>24.8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24.8</v>
      </c>
      <c r="BL77" s="8">
        <f t="shared" si="53"/>
        <v>24.8</v>
      </c>
      <c r="BM77" s="8">
        <f t="shared" si="54"/>
        <v>24.8</v>
      </c>
      <c r="BN77" s="8">
        <f t="shared" si="55"/>
        <v>24.8</v>
      </c>
      <c r="BO77" s="8">
        <f t="shared" si="56"/>
        <v>24.8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620</v>
      </c>
      <c r="G78" s="16">
        <f>'[3]29'!G80</f>
        <v>0</v>
      </c>
      <c r="H78" s="17">
        <f t="shared" si="59"/>
        <v>940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24.8</v>
      </c>
      <c r="AE78" s="8">
        <f t="shared" si="43"/>
        <v>24.8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24.8</v>
      </c>
      <c r="AL78" s="8">
        <f t="shared" si="35"/>
        <v>220.39999999999998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220.39999999999998</v>
      </c>
      <c r="AT78" s="8">
        <v>24.8</v>
      </c>
      <c r="AU78" s="8">
        <v>24.8</v>
      </c>
      <c r="AW78" s="204">
        <v>24.8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24.8</v>
      </c>
      <c r="BD78" s="204">
        <v>24.8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24.8</v>
      </c>
      <c r="BL78" s="8">
        <f t="shared" si="53"/>
        <v>24.8</v>
      </c>
      <c r="BM78" s="8">
        <f t="shared" si="54"/>
        <v>24.8</v>
      </c>
      <c r="BN78" s="8">
        <f t="shared" si="55"/>
        <v>24.8</v>
      </c>
      <c r="BO78" s="8">
        <f t="shared" si="56"/>
        <v>24.8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620</v>
      </c>
      <c r="G79" s="16">
        <f>'[3]29'!G81</f>
        <v>0</v>
      </c>
      <c r="H79" s="17">
        <f t="shared" si="59"/>
        <v>940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16.98</v>
      </c>
      <c r="AE79" s="8">
        <f t="shared" si="43"/>
        <v>16.98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16.98</v>
      </c>
      <c r="AL79" s="8">
        <f t="shared" si="35"/>
        <v>236.04000000000002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236.04000000000002</v>
      </c>
      <c r="AT79" s="8">
        <v>16.98</v>
      </c>
      <c r="AU79" s="8">
        <v>16.98</v>
      </c>
      <c r="AW79" s="204">
        <v>16.98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16.98</v>
      </c>
      <c r="BD79" s="204">
        <v>16.98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16.98</v>
      </c>
      <c r="BL79" s="8">
        <f t="shared" si="53"/>
        <v>16.98</v>
      </c>
      <c r="BM79" s="8">
        <f t="shared" si="54"/>
        <v>16.98</v>
      </c>
      <c r="BN79" s="8">
        <f t="shared" si="55"/>
        <v>16.98</v>
      </c>
      <c r="BO79" s="8">
        <f t="shared" si="56"/>
        <v>16.98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620</v>
      </c>
      <c r="G80" s="16">
        <f>'[3]29'!G82</f>
        <v>0</v>
      </c>
      <c r="H80" s="17">
        <f t="shared" si="59"/>
        <v>940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16.98</v>
      </c>
      <c r="AE80" s="8">
        <f t="shared" si="43"/>
        <v>16.98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16.98</v>
      </c>
      <c r="AL80" s="8">
        <f t="shared" si="35"/>
        <v>236.04000000000002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236.04000000000002</v>
      </c>
      <c r="AT80" s="8">
        <v>16.98</v>
      </c>
      <c r="AU80" s="8">
        <v>16.98</v>
      </c>
      <c r="AW80" s="204">
        <v>16.98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16.98</v>
      </c>
      <c r="BD80" s="204">
        <v>16.98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16.98</v>
      </c>
      <c r="BL80" s="8">
        <f t="shared" si="53"/>
        <v>16.98</v>
      </c>
      <c r="BM80" s="8">
        <f t="shared" si="54"/>
        <v>16.98</v>
      </c>
      <c r="BN80" s="8">
        <f t="shared" si="55"/>
        <v>16.98</v>
      </c>
      <c r="BO80" s="8">
        <f t="shared" si="56"/>
        <v>16.98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620</v>
      </c>
      <c r="G81" s="16">
        <f>'[3]29'!G83</f>
        <v>0</v>
      </c>
      <c r="H81" s="17">
        <f t="shared" si="59"/>
        <v>940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23.28</v>
      </c>
      <c r="AE81" s="8">
        <f t="shared" si="43"/>
        <v>23.28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23.28</v>
      </c>
      <c r="AL81" s="8">
        <f t="shared" si="35"/>
        <v>223.44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223.44</v>
      </c>
      <c r="AT81" s="8">
        <v>16.98</v>
      </c>
      <c r="AU81" s="8">
        <v>16.98</v>
      </c>
      <c r="AW81" s="204">
        <v>23.28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23.28</v>
      </c>
      <c r="BD81" s="204">
        <v>23.28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23.28</v>
      </c>
      <c r="BL81" s="8">
        <f t="shared" si="53"/>
        <v>16.98</v>
      </c>
      <c r="BM81" s="8">
        <f t="shared" si="54"/>
        <v>16.98</v>
      </c>
      <c r="BN81" s="8">
        <f t="shared" si="55"/>
        <v>23.28</v>
      </c>
      <c r="BO81" s="8">
        <f t="shared" si="56"/>
        <v>23.28</v>
      </c>
      <c r="BP81" s="139">
        <f t="shared" si="57"/>
        <v>-6.3000000000000007</v>
      </c>
      <c r="BQ81" s="139">
        <f t="shared" si="58"/>
        <v>-6.3000000000000007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620</v>
      </c>
      <c r="G82" s="16">
        <f>'[3]29'!G84</f>
        <v>0</v>
      </c>
      <c r="H82" s="17">
        <f t="shared" si="59"/>
        <v>940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23.28</v>
      </c>
      <c r="AE82" s="8">
        <f t="shared" si="43"/>
        <v>23.28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23.28</v>
      </c>
      <c r="AL82" s="8">
        <f t="shared" si="35"/>
        <v>223.44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223.44</v>
      </c>
      <c r="AT82" s="8">
        <v>16.98</v>
      </c>
      <c r="AU82" s="8">
        <v>16.98</v>
      </c>
      <c r="AW82" s="204">
        <v>23.28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23.28</v>
      </c>
      <c r="BD82" s="204">
        <v>23.28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23.28</v>
      </c>
      <c r="BL82" s="8">
        <f t="shared" si="53"/>
        <v>16.98</v>
      </c>
      <c r="BM82" s="8">
        <f t="shared" si="54"/>
        <v>16.98</v>
      </c>
      <c r="BN82" s="8">
        <f t="shared" si="55"/>
        <v>23.28</v>
      </c>
      <c r="BO82" s="8">
        <f t="shared" si="56"/>
        <v>23.28</v>
      </c>
      <c r="BP82" s="139">
        <f t="shared" si="57"/>
        <v>-6.3000000000000007</v>
      </c>
      <c r="BQ82" s="139">
        <f t="shared" si="58"/>
        <v>-6.3000000000000007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620</v>
      </c>
      <c r="G83" s="16">
        <f>'[3]29'!G85</f>
        <v>0</v>
      </c>
      <c r="H83" s="17">
        <f t="shared" si="59"/>
        <v>940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23.28</v>
      </c>
      <c r="AE83" s="8">
        <f t="shared" si="43"/>
        <v>23.28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23.28</v>
      </c>
      <c r="AL83" s="8">
        <f t="shared" si="35"/>
        <v>223.44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223.44</v>
      </c>
      <c r="AT83" s="8">
        <v>23.28</v>
      </c>
      <c r="AU83" s="8">
        <v>23.28</v>
      </c>
      <c r="AW83" s="204">
        <v>23.28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23.28</v>
      </c>
      <c r="BD83" s="204">
        <v>23.28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23.28</v>
      </c>
      <c r="BL83" s="8">
        <f t="shared" si="53"/>
        <v>23.28</v>
      </c>
      <c r="BM83" s="8">
        <f t="shared" si="54"/>
        <v>23.28</v>
      </c>
      <c r="BN83" s="8">
        <f t="shared" si="55"/>
        <v>23.28</v>
      </c>
      <c r="BO83" s="8">
        <f t="shared" si="56"/>
        <v>23.28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620</v>
      </c>
      <c r="G84" s="16">
        <f>'[3]29'!G86</f>
        <v>0</v>
      </c>
      <c r="H84" s="17">
        <f t="shared" si="59"/>
        <v>940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23.28</v>
      </c>
      <c r="AE84" s="8">
        <f t="shared" si="43"/>
        <v>23.28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23.28</v>
      </c>
      <c r="AL84" s="8">
        <f t="shared" si="35"/>
        <v>223.44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223.44</v>
      </c>
      <c r="AT84" s="8">
        <v>23.28</v>
      </c>
      <c r="AU84" s="8">
        <v>23.28</v>
      </c>
      <c r="AW84" s="204">
        <v>23.28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23.28</v>
      </c>
      <c r="BD84" s="204">
        <v>23.28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23.28</v>
      </c>
      <c r="BL84" s="8">
        <f t="shared" si="53"/>
        <v>23.28</v>
      </c>
      <c r="BM84" s="8">
        <f t="shared" si="54"/>
        <v>23.28</v>
      </c>
      <c r="BN84" s="8">
        <f t="shared" si="55"/>
        <v>23.28</v>
      </c>
      <c r="BO84" s="8">
        <f t="shared" si="56"/>
        <v>23.28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620</v>
      </c>
      <c r="G85" s="16">
        <f>'[3]29'!G87</f>
        <v>0</v>
      </c>
      <c r="H85" s="17">
        <f t="shared" si="59"/>
        <v>940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26.87</v>
      </c>
      <c r="AE85" s="8">
        <f t="shared" si="43"/>
        <v>26.87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26.87</v>
      </c>
      <c r="AL85" s="8">
        <f t="shared" si="35"/>
        <v>216.26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216.26</v>
      </c>
      <c r="AT85" s="8">
        <v>23.28</v>
      </c>
      <c r="AU85" s="8">
        <v>23.28</v>
      </c>
      <c r="AW85" s="204">
        <v>26.87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26.87</v>
      </c>
      <c r="BD85" s="204">
        <v>26.87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26.87</v>
      </c>
      <c r="BL85" s="8">
        <f t="shared" si="53"/>
        <v>23.28</v>
      </c>
      <c r="BM85" s="8">
        <f t="shared" si="54"/>
        <v>23.28</v>
      </c>
      <c r="BN85" s="8">
        <f t="shared" si="55"/>
        <v>26.87</v>
      </c>
      <c r="BO85" s="8">
        <f t="shared" si="56"/>
        <v>26.87</v>
      </c>
      <c r="BP85" s="139">
        <f t="shared" si="57"/>
        <v>-3.59</v>
      </c>
      <c r="BQ85" s="139">
        <f t="shared" si="58"/>
        <v>-3.59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620</v>
      </c>
      <c r="G86" s="16">
        <f>'[3]29'!G88</f>
        <v>0</v>
      </c>
      <c r="H86" s="17">
        <f t="shared" si="59"/>
        <v>940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26.87</v>
      </c>
      <c r="AE86" s="8">
        <f t="shared" si="43"/>
        <v>26.87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26.87</v>
      </c>
      <c r="AL86" s="8">
        <f t="shared" si="35"/>
        <v>216.26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216.26</v>
      </c>
      <c r="AT86" s="8">
        <v>23.28</v>
      </c>
      <c r="AU86" s="8">
        <v>23.28</v>
      </c>
      <c r="AW86" s="204">
        <v>26.87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26.87</v>
      </c>
      <c r="BD86" s="204">
        <v>26.87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26.87</v>
      </c>
      <c r="BL86" s="8">
        <f t="shared" si="53"/>
        <v>23.28</v>
      </c>
      <c r="BM86" s="8">
        <f t="shared" si="54"/>
        <v>23.28</v>
      </c>
      <c r="BN86" s="8">
        <f t="shared" si="55"/>
        <v>26.87</v>
      </c>
      <c r="BO86" s="8">
        <f t="shared" si="56"/>
        <v>26.87</v>
      </c>
      <c r="BP86" s="139">
        <f t="shared" si="57"/>
        <v>-3.59</v>
      </c>
      <c r="BQ86" s="139">
        <f t="shared" si="58"/>
        <v>-3.59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620</v>
      </c>
      <c r="G87" s="16">
        <f>'[3]29'!G89</f>
        <v>0</v>
      </c>
      <c r="H87" s="17">
        <f t="shared" si="59"/>
        <v>940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26.87</v>
      </c>
      <c r="AE87" s="8">
        <f t="shared" si="43"/>
        <v>26.87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26.87</v>
      </c>
      <c r="AL87" s="8">
        <f t="shared" si="35"/>
        <v>216.26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216.26</v>
      </c>
      <c r="AT87" s="8">
        <v>26.87</v>
      </c>
      <c r="AU87" s="8">
        <v>26.87</v>
      </c>
      <c r="AW87" s="204">
        <v>26.87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26.87</v>
      </c>
      <c r="BD87" s="204">
        <v>26.87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26.87</v>
      </c>
      <c r="BL87" s="8">
        <f t="shared" si="53"/>
        <v>26.87</v>
      </c>
      <c r="BM87" s="8">
        <f t="shared" si="54"/>
        <v>26.87</v>
      </c>
      <c r="BN87" s="8">
        <f t="shared" si="55"/>
        <v>26.87</v>
      </c>
      <c r="BO87" s="8">
        <f t="shared" si="56"/>
        <v>26.87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620</v>
      </c>
      <c r="G88" s="16">
        <f>'[3]29'!G90</f>
        <v>0</v>
      </c>
      <c r="H88" s="17">
        <f t="shared" si="59"/>
        <v>940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26.87</v>
      </c>
      <c r="AU88" s="8">
        <v>26.87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26.87</v>
      </c>
      <c r="BM88" s="8">
        <f t="shared" si="54"/>
        <v>26.87</v>
      </c>
      <c r="BN88" s="8">
        <f t="shared" si="55"/>
        <v>26.87</v>
      </c>
      <c r="BO88" s="8">
        <f t="shared" si="56"/>
        <v>26.87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620</v>
      </c>
      <c r="G89" s="16">
        <f>'[3]29'!G91</f>
        <v>0</v>
      </c>
      <c r="H89" s="17">
        <f t="shared" si="59"/>
        <v>940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</v>
      </c>
      <c r="AU89" s="8">
        <v>26.87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</v>
      </c>
      <c r="BM89" s="8">
        <f t="shared" si="54"/>
        <v>26.87</v>
      </c>
      <c r="BN89" s="8">
        <f t="shared" si="55"/>
        <v>26.87</v>
      </c>
      <c r="BO89" s="8">
        <f t="shared" si="56"/>
        <v>26.87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620</v>
      </c>
      <c r="G90" s="16">
        <f>'[3]29'!G92</f>
        <v>0</v>
      </c>
      <c r="H90" s="17">
        <f t="shared" si="59"/>
        <v>940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</v>
      </c>
      <c r="AU90" s="8">
        <v>26.87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</v>
      </c>
      <c r="BM90" s="8">
        <f t="shared" si="54"/>
        <v>26.87</v>
      </c>
      <c r="BN90" s="8">
        <f t="shared" si="55"/>
        <v>26.87</v>
      </c>
      <c r="BO90" s="8">
        <f t="shared" si="56"/>
        <v>26.87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620</v>
      </c>
      <c r="G91" s="16">
        <f>'[3]29'!G93</f>
        <v>0</v>
      </c>
      <c r="H91" s="17">
        <f t="shared" si="59"/>
        <v>940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24.08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24.08</v>
      </c>
      <c r="AE91" s="8">
        <f t="shared" si="43"/>
        <v>24.08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24.08</v>
      </c>
      <c r="AL91" s="8">
        <f t="shared" si="35"/>
        <v>221.84000000000003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221.84000000000003</v>
      </c>
      <c r="AT91" s="8">
        <v>24.08</v>
      </c>
      <c r="AU91" s="8">
        <v>24.08</v>
      </c>
      <c r="AW91" s="204">
        <v>24.08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24.08</v>
      </c>
      <c r="BD91" s="204">
        <v>24.08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24.08</v>
      </c>
      <c r="BL91" s="8">
        <f t="shared" si="53"/>
        <v>24.08</v>
      </c>
      <c r="BM91" s="8">
        <f t="shared" si="54"/>
        <v>24.08</v>
      </c>
      <c r="BN91" s="8">
        <f t="shared" si="55"/>
        <v>24.08</v>
      </c>
      <c r="BO91" s="8">
        <f t="shared" si="56"/>
        <v>24.08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620</v>
      </c>
      <c r="G92" s="16">
        <f>'[3]29'!G94</f>
        <v>0</v>
      </c>
      <c r="H92" s="17">
        <f t="shared" si="59"/>
        <v>940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24.08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24.08</v>
      </c>
      <c r="AE92" s="8">
        <f t="shared" si="43"/>
        <v>24.08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24.08</v>
      </c>
      <c r="AL92" s="8">
        <f t="shared" si="35"/>
        <v>221.84000000000003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221.84000000000003</v>
      </c>
      <c r="AT92" s="8">
        <v>24.08</v>
      </c>
      <c r="AU92" s="8">
        <v>24.08</v>
      </c>
      <c r="AW92" s="204">
        <v>24.08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24.08</v>
      </c>
      <c r="BD92" s="204">
        <v>24.08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24.08</v>
      </c>
      <c r="BL92" s="8">
        <f t="shared" si="53"/>
        <v>24.08</v>
      </c>
      <c r="BM92" s="8">
        <f t="shared" si="54"/>
        <v>24.08</v>
      </c>
      <c r="BN92" s="8">
        <f t="shared" si="55"/>
        <v>24.08</v>
      </c>
      <c r="BO92" s="8">
        <f t="shared" si="56"/>
        <v>24.08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620</v>
      </c>
      <c r="G93" s="16">
        <f>'[3]29'!G95</f>
        <v>0</v>
      </c>
      <c r="H93" s="17">
        <f t="shared" si="59"/>
        <v>940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24.08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24.08</v>
      </c>
      <c r="AE93" s="8">
        <f t="shared" si="43"/>
        <v>24.08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24.08</v>
      </c>
      <c r="AL93" s="8">
        <f t="shared" si="35"/>
        <v>221.84000000000003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221.84000000000003</v>
      </c>
      <c r="AT93" s="8">
        <v>24.08</v>
      </c>
      <c r="AU93" s="8">
        <v>24.08</v>
      </c>
      <c r="AW93" s="204">
        <v>24.08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24.08</v>
      </c>
      <c r="BD93" s="204">
        <v>24.08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24.08</v>
      </c>
      <c r="BL93" s="8">
        <f t="shared" si="53"/>
        <v>24.08</v>
      </c>
      <c r="BM93" s="8">
        <f t="shared" si="54"/>
        <v>24.08</v>
      </c>
      <c r="BN93" s="8">
        <f t="shared" si="55"/>
        <v>24.08</v>
      </c>
      <c r="BO93" s="8">
        <f t="shared" si="56"/>
        <v>24.08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620</v>
      </c>
      <c r="G94" s="16">
        <f>'[3]29'!G96</f>
        <v>0</v>
      </c>
      <c r="H94" s="17">
        <f t="shared" si="59"/>
        <v>940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24.08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24.08</v>
      </c>
      <c r="AE94" s="8">
        <f t="shared" si="43"/>
        <v>24.08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24.08</v>
      </c>
      <c r="AL94" s="8">
        <f t="shared" si="35"/>
        <v>221.84000000000003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221.84000000000003</v>
      </c>
      <c r="AT94" s="8">
        <v>24.08</v>
      </c>
      <c r="AU94" s="8">
        <v>24.08</v>
      </c>
      <c r="AW94" s="204">
        <v>24.08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24.08</v>
      </c>
      <c r="BD94" s="204">
        <v>24.08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24.08</v>
      </c>
      <c r="BL94" s="8">
        <f t="shared" si="53"/>
        <v>24.08</v>
      </c>
      <c r="BM94" s="8">
        <f t="shared" si="54"/>
        <v>24.08</v>
      </c>
      <c r="BN94" s="8">
        <f t="shared" si="55"/>
        <v>24.08</v>
      </c>
      <c r="BO94" s="8">
        <f t="shared" si="56"/>
        <v>24.08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620</v>
      </c>
      <c r="G95" s="16">
        <f>'[3]29'!G97</f>
        <v>0</v>
      </c>
      <c r="H95" s="17">
        <f t="shared" si="59"/>
        <v>940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18.98</v>
      </c>
      <c r="AE95" s="8">
        <f t="shared" si="43"/>
        <v>18.98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18.98</v>
      </c>
      <c r="AL95" s="8">
        <f t="shared" si="35"/>
        <v>232.04000000000002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232.04000000000002</v>
      </c>
      <c r="AT95" s="8">
        <v>24.08</v>
      </c>
      <c r="AU95" s="8">
        <v>24.08</v>
      </c>
      <c r="AW95" s="204">
        <v>18.98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18.98</v>
      </c>
      <c r="BD95" s="204">
        <v>18.98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18.98</v>
      </c>
      <c r="BL95" s="8">
        <f t="shared" si="53"/>
        <v>24.08</v>
      </c>
      <c r="BM95" s="8">
        <f t="shared" si="54"/>
        <v>24.08</v>
      </c>
      <c r="BN95" s="8">
        <f t="shared" si="55"/>
        <v>18.98</v>
      </c>
      <c r="BO95" s="8">
        <f t="shared" si="56"/>
        <v>18.98</v>
      </c>
      <c r="BP95" s="139">
        <f t="shared" si="57"/>
        <v>5.0999999999999979</v>
      </c>
      <c r="BQ95" s="139">
        <f t="shared" si="58"/>
        <v>5.0999999999999979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620</v>
      </c>
      <c r="G96" s="16">
        <f>'[3]29'!G98</f>
        <v>0</v>
      </c>
      <c r="H96" s="17">
        <f t="shared" si="59"/>
        <v>940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18.98</v>
      </c>
      <c r="AE96" s="8">
        <f t="shared" si="43"/>
        <v>18.98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18.98</v>
      </c>
      <c r="AL96" s="8">
        <f t="shared" si="35"/>
        <v>232.04000000000002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232.04000000000002</v>
      </c>
      <c r="AT96" s="8">
        <v>24.08</v>
      </c>
      <c r="AU96" s="8">
        <v>24.08</v>
      </c>
      <c r="AW96" s="204">
        <v>18.98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18.98</v>
      </c>
      <c r="BD96" s="204">
        <v>18.98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18.98</v>
      </c>
      <c r="BL96" s="8">
        <f t="shared" si="53"/>
        <v>24.08</v>
      </c>
      <c r="BM96" s="8">
        <f t="shared" si="54"/>
        <v>24.08</v>
      </c>
      <c r="BN96" s="8">
        <f t="shared" si="55"/>
        <v>18.98</v>
      </c>
      <c r="BO96" s="8">
        <f t="shared" si="56"/>
        <v>18.98</v>
      </c>
      <c r="BP96" s="139">
        <f t="shared" si="57"/>
        <v>5.0999999999999979</v>
      </c>
      <c r="BQ96" s="139">
        <f t="shared" si="58"/>
        <v>5.0999999999999979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620</v>
      </c>
      <c r="G97" s="16">
        <f>'[3]29'!G99</f>
        <v>0</v>
      </c>
      <c r="H97" s="17">
        <f t="shared" si="59"/>
        <v>940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18.98</v>
      </c>
      <c r="AE97" s="8">
        <f t="shared" si="43"/>
        <v>18.98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18.98</v>
      </c>
      <c r="AL97" s="8">
        <f t="shared" si="35"/>
        <v>232.04000000000002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232.04000000000002</v>
      </c>
      <c r="AT97" s="8">
        <v>18.98</v>
      </c>
      <c r="AU97" s="8">
        <v>18.98</v>
      </c>
      <c r="AW97" s="204">
        <v>18.98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18.98</v>
      </c>
      <c r="BD97" s="204">
        <v>18.98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18.98</v>
      </c>
      <c r="BL97" s="8">
        <f t="shared" si="53"/>
        <v>18.98</v>
      </c>
      <c r="BM97" s="8">
        <f t="shared" si="54"/>
        <v>18.98</v>
      </c>
      <c r="BN97" s="8">
        <f t="shared" si="55"/>
        <v>18.98</v>
      </c>
      <c r="BO97" s="8">
        <f t="shared" si="56"/>
        <v>18.98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620</v>
      </c>
      <c r="G98" s="16">
        <f>'[3]29'!G100</f>
        <v>0</v>
      </c>
      <c r="H98" s="17">
        <f t="shared" si="59"/>
        <v>940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18.98</v>
      </c>
      <c r="AE98" s="8">
        <f t="shared" si="43"/>
        <v>18.98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18.98</v>
      </c>
      <c r="AL98" s="8">
        <f t="shared" si="35"/>
        <v>232.04000000000002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232.04000000000002</v>
      </c>
      <c r="AT98" s="8">
        <v>18.98</v>
      </c>
      <c r="AU98" s="8">
        <v>18.98</v>
      </c>
      <c r="AW98" s="204">
        <v>18.98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18.98</v>
      </c>
      <c r="BD98" s="204">
        <v>18.98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18.98</v>
      </c>
      <c r="BL98" s="8">
        <f t="shared" si="53"/>
        <v>18.98</v>
      </c>
      <c r="BM98" s="8">
        <f t="shared" si="54"/>
        <v>18.98</v>
      </c>
      <c r="BN98" s="8">
        <f t="shared" si="55"/>
        <v>18.98</v>
      </c>
      <c r="BO98" s="8">
        <f t="shared" si="56"/>
        <v>18.98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0.60829999999999906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0.60829999999999906</v>
      </c>
      <c r="AE99" s="15">
        <f t="shared" si="62"/>
        <v>0.62174999999999903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0.62174999999999903</v>
      </c>
      <c r="AL99" s="15">
        <f t="shared" si="62"/>
        <v>5.249950000000001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5.249950000000001</v>
      </c>
      <c r="AS99" s="15">
        <f t="shared" si="62"/>
        <v>0</v>
      </c>
      <c r="AT99" s="15">
        <f t="shared" si="62"/>
        <v>0.61262999999999912</v>
      </c>
      <c r="AU99" s="15">
        <f t="shared" si="62"/>
        <v>0.61935499999999899</v>
      </c>
      <c r="AV99" s="15">
        <f t="shared" si="62"/>
        <v>0</v>
      </c>
      <c r="AW99" s="15">
        <f t="shared" si="62"/>
        <v>0.60829999999999906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0.60829999999999906</v>
      </c>
      <c r="BD99" s="15">
        <f t="shared" si="62"/>
        <v>0.62174999999999903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0.62174999999999903</v>
      </c>
      <c r="BK99" s="15"/>
      <c r="BL99" s="15">
        <f t="shared" si="63"/>
        <v>0.61262999999999912</v>
      </c>
      <c r="BM99" s="15">
        <f t="shared" si="63"/>
        <v>0.61935499999999899</v>
      </c>
      <c r="BN99" s="15">
        <f t="shared" si="63"/>
        <v>0.60829999999999906</v>
      </c>
      <c r="BO99" s="15">
        <f t="shared" si="63"/>
        <v>0.62174999999999903</v>
      </c>
      <c r="BP99" s="15">
        <f t="shared" si="63"/>
        <v>4.3299999999999979E-3</v>
      </c>
      <c r="BQ99" s="15">
        <f t="shared" si="63"/>
        <v>-2.3950000000000013E-3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330</v>
      </c>
      <c r="C3">
        <f>PPCL!C3</f>
        <v>0</v>
      </c>
      <c r="D3">
        <f>PPCL!M3</f>
        <v>152</v>
      </c>
      <c r="E3">
        <f>PPCL!N3</f>
        <v>0</v>
      </c>
      <c r="F3">
        <f>B3+C3</f>
        <v>330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330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330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330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330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330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330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330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330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330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330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330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330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330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330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330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330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330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330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330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330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330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330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330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330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330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330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330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330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330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330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330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330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330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330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330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330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330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330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330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330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330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330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330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330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330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330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330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330</v>
      </c>
      <c r="G27">
        <f t="shared" si="5"/>
        <v>153</v>
      </c>
      <c r="H27" s="113"/>
      <c r="I27">
        <f>BRPL_EOD!AE27+BRPL_EOD!AF27</f>
        <v>43.4</v>
      </c>
      <c r="J27">
        <f>BYPL_EOD!AE27+BYPL_EOD!AF27</f>
        <v>24.65</v>
      </c>
      <c r="K27">
        <f>MES_EOD!AE27+MES_EOD!AF27</f>
        <v>9.3000000000000007</v>
      </c>
      <c r="L27">
        <f>NDMC_EOD!AE27+NDMC_EOD!AF27</f>
        <v>46.07</v>
      </c>
      <c r="M27">
        <f>TPDDL_EOD!AE27+TPDDL_EOD!AF27</f>
        <v>29.58</v>
      </c>
      <c r="N27">
        <f t="shared" si="0"/>
        <v>153</v>
      </c>
      <c r="O27" s="113">
        <f t="shared" si="1"/>
        <v>0</v>
      </c>
      <c r="P27">
        <v>43.4</v>
      </c>
      <c r="Q27">
        <v>24.65</v>
      </c>
      <c r="R27">
        <v>9.3000000000000007</v>
      </c>
      <c r="S27">
        <v>46.07</v>
      </c>
      <c r="T27">
        <v>29.58</v>
      </c>
      <c r="U27" s="115">
        <f t="shared" si="2"/>
        <v>153</v>
      </c>
      <c r="V27" s="113">
        <f t="shared" si="3"/>
        <v>0</v>
      </c>
    </row>
    <row r="28" spans="1:22">
      <c r="A28" t="s">
        <v>70</v>
      </c>
      <c r="B28">
        <f>PPCL!B28</f>
        <v>330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330</v>
      </c>
      <c r="G28">
        <f t="shared" si="5"/>
        <v>153</v>
      </c>
      <c r="H28" s="113"/>
      <c r="I28">
        <f>BRPL_EOD!AE28+BRPL_EOD!AF28</f>
        <v>43.4</v>
      </c>
      <c r="J28">
        <f>BYPL_EOD!AE28+BYPL_EOD!AF28</f>
        <v>24.65</v>
      </c>
      <c r="K28">
        <f>MES_EOD!AE28+MES_EOD!AF28</f>
        <v>9.3000000000000007</v>
      </c>
      <c r="L28">
        <f>NDMC_EOD!AE28+NDMC_EOD!AF28</f>
        <v>46.07</v>
      </c>
      <c r="M28">
        <f>TPDDL_EOD!AE28+TPDDL_EOD!AF28</f>
        <v>29.58</v>
      </c>
      <c r="N28">
        <f t="shared" si="0"/>
        <v>153</v>
      </c>
      <c r="O28" s="113">
        <f t="shared" si="1"/>
        <v>0</v>
      </c>
      <c r="P28">
        <v>43.4</v>
      </c>
      <c r="Q28">
        <v>24.65</v>
      </c>
      <c r="R28">
        <v>9.3000000000000007</v>
      </c>
      <c r="S28">
        <v>46.07</v>
      </c>
      <c r="T28">
        <v>29.58</v>
      </c>
      <c r="U28" s="115">
        <f t="shared" si="2"/>
        <v>153</v>
      </c>
      <c r="V28" s="113">
        <f t="shared" si="3"/>
        <v>0</v>
      </c>
    </row>
    <row r="29" spans="1:22">
      <c r="A29" t="s">
        <v>71</v>
      </c>
      <c r="B29">
        <f>PPCL!B29</f>
        <v>330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330</v>
      </c>
      <c r="G29">
        <f t="shared" si="5"/>
        <v>153</v>
      </c>
      <c r="H29" s="113"/>
      <c r="I29">
        <f>BRPL_EOD!AE29+BRPL_EOD!AF29</f>
        <v>43.4</v>
      </c>
      <c r="J29">
        <f>BYPL_EOD!AE29+BYPL_EOD!AF29</f>
        <v>24.65</v>
      </c>
      <c r="K29">
        <f>MES_EOD!AE29+MES_EOD!AF29</f>
        <v>9.3000000000000007</v>
      </c>
      <c r="L29">
        <f>NDMC_EOD!AE29+NDMC_EOD!AF29</f>
        <v>46.07</v>
      </c>
      <c r="M29">
        <f>TPDDL_EOD!AE29+TPDDL_EOD!AF29</f>
        <v>29.58</v>
      </c>
      <c r="N29">
        <f t="shared" si="0"/>
        <v>153</v>
      </c>
      <c r="O29" s="113">
        <f t="shared" si="1"/>
        <v>0</v>
      </c>
      <c r="P29">
        <v>43.4</v>
      </c>
      <c r="Q29">
        <v>24.65</v>
      </c>
      <c r="R29">
        <v>9.3000000000000007</v>
      </c>
      <c r="S29">
        <v>46.07</v>
      </c>
      <c r="T29">
        <v>29.58</v>
      </c>
      <c r="U29" s="115">
        <f t="shared" si="2"/>
        <v>153</v>
      </c>
      <c r="V29" s="113">
        <f t="shared" si="3"/>
        <v>0</v>
      </c>
    </row>
    <row r="30" spans="1:22">
      <c r="A30" t="s">
        <v>72</v>
      </c>
      <c r="B30">
        <f>PPCL!B30</f>
        <v>330</v>
      </c>
      <c r="C30">
        <f>PPCL!C30</f>
        <v>0</v>
      </c>
      <c r="D30">
        <f>PPCL!M30</f>
        <v>153</v>
      </c>
      <c r="E30">
        <f>PPCL!N30</f>
        <v>0</v>
      </c>
      <c r="F30">
        <f t="shared" si="4"/>
        <v>330</v>
      </c>
      <c r="G30">
        <f t="shared" si="5"/>
        <v>153</v>
      </c>
      <c r="H30" s="113"/>
      <c r="I30">
        <f>BRPL_EOD!AE30+BRPL_EOD!AF30</f>
        <v>43.4</v>
      </c>
      <c r="J30">
        <f>BYPL_EOD!AE30+BYPL_EOD!AF30</f>
        <v>24.65</v>
      </c>
      <c r="K30">
        <f>MES_EOD!AE30+MES_EOD!AF30</f>
        <v>9.3000000000000007</v>
      </c>
      <c r="L30">
        <f>NDMC_EOD!AE30+NDMC_EOD!AF30</f>
        <v>46.07</v>
      </c>
      <c r="M30">
        <f>TPDDL_EOD!AE30+TPDDL_EOD!AF30</f>
        <v>29.58</v>
      </c>
      <c r="N30">
        <f t="shared" si="0"/>
        <v>153</v>
      </c>
      <c r="O30" s="113">
        <f t="shared" si="1"/>
        <v>0</v>
      </c>
      <c r="P30">
        <v>43.4</v>
      </c>
      <c r="Q30">
        <v>24.65</v>
      </c>
      <c r="R30">
        <v>9.3000000000000007</v>
      </c>
      <c r="S30">
        <v>46.07</v>
      </c>
      <c r="T30">
        <v>29.58</v>
      </c>
      <c r="U30" s="115">
        <f t="shared" si="2"/>
        <v>153</v>
      </c>
      <c r="V30" s="113">
        <f t="shared" si="3"/>
        <v>0</v>
      </c>
    </row>
    <row r="31" spans="1:22">
      <c r="A31" t="s">
        <v>73</v>
      </c>
      <c r="B31">
        <f>PPCL!B31</f>
        <v>330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330</v>
      </c>
      <c r="G31">
        <f t="shared" si="5"/>
        <v>153</v>
      </c>
      <c r="H31" s="113"/>
      <c r="I31">
        <f>BRPL_EOD!AE31+BRPL_EOD!AF31</f>
        <v>43.4</v>
      </c>
      <c r="J31">
        <f>BYPL_EOD!AE31+BYPL_EOD!AF31</f>
        <v>24.65</v>
      </c>
      <c r="K31">
        <f>MES_EOD!AE31+MES_EOD!AF31</f>
        <v>9.3000000000000007</v>
      </c>
      <c r="L31">
        <f>NDMC_EOD!AE31+NDMC_EOD!AF31</f>
        <v>46.07</v>
      </c>
      <c r="M31">
        <f>TPDDL_EOD!AE31+TPDDL_EOD!AF31</f>
        <v>29.58</v>
      </c>
      <c r="N31">
        <f t="shared" si="0"/>
        <v>153</v>
      </c>
      <c r="O31" s="113">
        <f t="shared" si="1"/>
        <v>0</v>
      </c>
      <c r="P31">
        <v>43.4</v>
      </c>
      <c r="Q31">
        <v>24.65</v>
      </c>
      <c r="R31">
        <v>9.3000000000000007</v>
      </c>
      <c r="S31">
        <v>46.07</v>
      </c>
      <c r="T31">
        <v>29.58</v>
      </c>
      <c r="U31" s="115">
        <f t="shared" si="2"/>
        <v>153</v>
      </c>
      <c r="V31" s="113">
        <f t="shared" si="3"/>
        <v>0</v>
      </c>
    </row>
    <row r="32" spans="1:22">
      <c r="A32" t="s">
        <v>74</v>
      </c>
      <c r="B32">
        <f>PPCL!B32</f>
        <v>330</v>
      </c>
      <c r="C32">
        <f>PPCL!C32</f>
        <v>0</v>
      </c>
      <c r="D32">
        <f>PPCL!M32</f>
        <v>153</v>
      </c>
      <c r="E32">
        <f>PPCL!N32</f>
        <v>0</v>
      </c>
      <c r="F32">
        <f t="shared" si="4"/>
        <v>330</v>
      </c>
      <c r="G32">
        <f t="shared" si="5"/>
        <v>153</v>
      </c>
      <c r="H32" s="113"/>
      <c r="I32">
        <f>BRPL_EOD!AE32+BRPL_EOD!AF32</f>
        <v>43.4</v>
      </c>
      <c r="J32">
        <f>BYPL_EOD!AE32+BYPL_EOD!AF32</f>
        <v>24.65</v>
      </c>
      <c r="K32">
        <f>MES_EOD!AE32+MES_EOD!AF32</f>
        <v>9.3000000000000007</v>
      </c>
      <c r="L32">
        <f>NDMC_EOD!AE32+NDMC_EOD!AF32</f>
        <v>46.07</v>
      </c>
      <c r="M32">
        <f>TPDDL_EOD!AE32+TPDDL_EOD!AF32</f>
        <v>29.58</v>
      </c>
      <c r="N32">
        <f t="shared" si="0"/>
        <v>153</v>
      </c>
      <c r="O32" s="113">
        <f t="shared" si="1"/>
        <v>0</v>
      </c>
      <c r="P32">
        <v>43.4</v>
      </c>
      <c r="Q32">
        <v>24.65</v>
      </c>
      <c r="R32">
        <v>9.3000000000000007</v>
      </c>
      <c r="S32">
        <v>46.07</v>
      </c>
      <c r="T32">
        <v>29.58</v>
      </c>
      <c r="U32" s="115">
        <f t="shared" si="2"/>
        <v>153</v>
      </c>
      <c r="V32" s="113">
        <f t="shared" si="3"/>
        <v>0</v>
      </c>
    </row>
    <row r="33" spans="1:22">
      <c r="A33" t="s">
        <v>75</v>
      </c>
      <c r="B33">
        <f>PPCL!B33</f>
        <v>330</v>
      </c>
      <c r="C33">
        <f>PPCL!C33</f>
        <v>0</v>
      </c>
      <c r="D33">
        <f>PPCL!M33</f>
        <v>153</v>
      </c>
      <c r="E33">
        <f>PPCL!N33</f>
        <v>0</v>
      </c>
      <c r="F33">
        <f t="shared" si="4"/>
        <v>330</v>
      </c>
      <c r="G33">
        <f t="shared" si="5"/>
        <v>153</v>
      </c>
      <c r="H33" s="113"/>
      <c r="I33">
        <f>BRPL_EOD!AE33+BRPL_EOD!AF33</f>
        <v>43.4</v>
      </c>
      <c r="J33">
        <f>BYPL_EOD!AE33+BYPL_EOD!AF33</f>
        <v>24.65</v>
      </c>
      <c r="K33">
        <f>MES_EOD!AE33+MES_EOD!AF33</f>
        <v>9.3000000000000007</v>
      </c>
      <c r="L33">
        <f>NDMC_EOD!AE33+NDMC_EOD!AF33</f>
        <v>46.07</v>
      </c>
      <c r="M33">
        <f>TPDDL_EOD!AE33+TPDDL_EOD!AF33</f>
        <v>29.58</v>
      </c>
      <c r="N33">
        <f t="shared" si="0"/>
        <v>153</v>
      </c>
      <c r="O33" s="113">
        <f t="shared" si="1"/>
        <v>0</v>
      </c>
      <c r="P33">
        <v>43.4</v>
      </c>
      <c r="Q33">
        <v>24.65</v>
      </c>
      <c r="R33">
        <v>9.3000000000000007</v>
      </c>
      <c r="S33">
        <v>46.07</v>
      </c>
      <c r="T33">
        <v>29.58</v>
      </c>
      <c r="U33" s="115">
        <f t="shared" si="2"/>
        <v>153</v>
      </c>
      <c r="V33" s="113">
        <f t="shared" si="3"/>
        <v>0</v>
      </c>
    </row>
    <row r="34" spans="1:22">
      <c r="A34" t="s">
        <v>76</v>
      </c>
      <c r="B34">
        <f>PPCL!B34</f>
        <v>330</v>
      </c>
      <c r="C34">
        <f>PPCL!C34</f>
        <v>0</v>
      </c>
      <c r="D34">
        <f>PPCL!M34</f>
        <v>153</v>
      </c>
      <c r="E34">
        <f>PPCL!N34</f>
        <v>0</v>
      </c>
      <c r="F34">
        <f t="shared" si="4"/>
        <v>330</v>
      </c>
      <c r="G34">
        <f t="shared" si="5"/>
        <v>153</v>
      </c>
      <c r="H34" s="113"/>
      <c r="I34">
        <f>BRPL_EOD!AE34+BRPL_EOD!AF34</f>
        <v>43.4</v>
      </c>
      <c r="J34">
        <f>BYPL_EOD!AE34+BYPL_EOD!AF34</f>
        <v>24.65</v>
      </c>
      <c r="K34">
        <f>MES_EOD!AE34+MES_EOD!AF34</f>
        <v>9.3000000000000007</v>
      </c>
      <c r="L34">
        <f>NDMC_EOD!AE34+NDMC_EOD!AF34</f>
        <v>46.07</v>
      </c>
      <c r="M34">
        <f>TPDDL_EOD!AE34+TPDDL_EOD!AF34</f>
        <v>29.58</v>
      </c>
      <c r="N34">
        <f t="shared" si="0"/>
        <v>153</v>
      </c>
      <c r="O34" s="113">
        <f t="shared" si="1"/>
        <v>0</v>
      </c>
      <c r="P34">
        <v>43.4</v>
      </c>
      <c r="Q34">
        <v>24.65</v>
      </c>
      <c r="R34">
        <v>9.3000000000000007</v>
      </c>
      <c r="S34">
        <v>46.07</v>
      </c>
      <c r="T34">
        <v>29.58</v>
      </c>
      <c r="U34" s="115">
        <f t="shared" si="2"/>
        <v>153</v>
      </c>
      <c r="V34" s="113">
        <f t="shared" si="3"/>
        <v>0</v>
      </c>
    </row>
    <row r="35" spans="1:22">
      <c r="A35" t="s">
        <v>77</v>
      </c>
      <c r="B35">
        <f>PPCL!B35</f>
        <v>330</v>
      </c>
      <c r="C35">
        <f>PPCL!C35</f>
        <v>0</v>
      </c>
      <c r="D35">
        <f>PPCL!M35</f>
        <v>153</v>
      </c>
      <c r="E35">
        <f>PPCL!N35</f>
        <v>0</v>
      </c>
      <c r="F35">
        <f t="shared" si="4"/>
        <v>330</v>
      </c>
      <c r="G35">
        <f t="shared" si="5"/>
        <v>153</v>
      </c>
      <c r="H35" s="113"/>
      <c r="I35">
        <f>BRPL_EOD!AE35+BRPL_EOD!AF35</f>
        <v>43.4</v>
      </c>
      <c r="J35">
        <f>BYPL_EOD!AE35+BYPL_EOD!AF35</f>
        <v>24.65</v>
      </c>
      <c r="K35">
        <f>MES_EOD!AE35+MES_EOD!AF35</f>
        <v>9.3000000000000007</v>
      </c>
      <c r="L35">
        <f>NDMC_EOD!AE35+NDMC_EOD!AF35</f>
        <v>46.07</v>
      </c>
      <c r="M35">
        <f>TPDDL_EOD!AE35+TPDDL_EOD!AF35</f>
        <v>29.58</v>
      </c>
      <c r="N35">
        <f t="shared" si="0"/>
        <v>153</v>
      </c>
      <c r="O35" s="113">
        <f t="shared" si="1"/>
        <v>0</v>
      </c>
      <c r="P35">
        <v>43.4</v>
      </c>
      <c r="Q35">
        <v>24.65</v>
      </c>
      <c r="R35">
        <v>9.3000000000000007</v>
      </c>
      <c r="S35">
        <v>46.07</v>
      </c>
      <c r="T35">
        <v>29.58</v>
      </c>
      <c r="U35" s="115">
        <f t="shared" si="2"/>
        <v>153</v>
      </c>
      <c r="V35" s="113">
        <f t="shared" si="3"/>
        <v>0</v>
      </c>
    </row>
    <row r="36" spans="1:22">
      <c r="A36" t="s">
        <v>78</v>
      </c>
      <c r="B36">
        <f>PPCL!B36</f>
        <v>330</v>
      </c>
      <c r="C36">
        <f>PPCL!C36</f>
        <v>0</v>
      </c>
      <c r="D36">
        <f>PPCL!M36</f>
        <v>153</v>
      </c>
      <c r="E36">
        <f>PPCL!N36</f>
        <v>0</v>
      </c>
      <c r="F36">
        <f t="shared" si="4"/>
        <v>330</v>
      </c>
      <c r="G36">
        <f t="shared" si="5"/>
        <v>153</v>
      </c>
      <c r="H36" s="113"/>
      <c r="I36">
        <f>BRPL_EOD!AE36+BRPL_EOD!AF36</f>
        <v>43.4</v>
      </c>
      <c r="J36">
        <f>BYPL_EOD!AE36+BYPL_EOD!AF36</f>
        <v>24.65</v>
      </c>
      <c r="K36">
        <f>MES_EOD!AE36+MES_EOD!AF36</f>
        <v>9.3000000000000007</v>
      </c>
      <c r="L36">
        <f>NDMC_EOD!AE36+NDMC_EOD!AF36</f>
        <v>46.07</v>
      </c>
      <c r="M36">
        <f>TPDDL_EOD!AE36+TPDDL_EOD!AF36</f>
        <v>29.58</v>
      </c>
      <c r="N36">
        <f t="shared" si="0"/>
        <v>153</v>
      </c>
      <c r="O36" s="113">
        <f t="shared" si="1"/>
        <v>0</v>
      </c>
      <c r="P36">
        <v>43.4</v>
      </c>
      <c r="Q36">
        <v>24.65</v>
      </c>
      <c r="R36">
        <v>9.3000000000000007</v>
      </c>
      <c r="S36">
        <v>46.07</v>
      </c>
      <c r="T36">
        <v>29.58</v>
      </c>
      <c r="U36" s="115">
        <f t="shared" si="2"/>
        <v>153</v>
      </c>
      <c r="V36" s="113">
        <f t="shared" si="3"/>
        <v>0</v>
      </c>
    </row>
    <row r="37" spans="1:22">
      <c r="A37" t="s">
        <v>79</v>
      </c>
      <c r="B37">
        <f>PPCL!B37</f>
        <v>330</v>
      </c>
      <c r="C37">
        <f>PPCL!C37</f>
        <v>0</v>
      </c>
      <c r="D37">
        <f>PPCL!M37</f>
        <v>153</v>
      </c>
      <c r="E37">
        <f>PPCL!N37</f>
        <v>0</v>
      </c>
      <c r="F37">
        <f t="shared" si="4"/>
        <v>330</v>
      </c>
      <c r="G37">
        <f t="shared" si="5"/>
        <v>153</v>
      </c>
      <c r="H37" s="113"/>
      <c r="I37">
        <f>BRPL_EOD!AE37+BRPL_EOD!AF37</f>
        <v>43.4</v>
      </c>
      <c r="J37">
        <f>BYPL_EOD!AE37+BYPL_EOD!AF37</f>
        <v>24.65</v>
      </c>
      <c r="K37">
        <f>MES_EOD!AE37+MES_EOD!AF37</f>
        <v>9.3000000000000007</v>
      </c>
      <c r="L37">
        <f>NDMC_EOD!AE37+NDMC_EOD!AF37</f>
        <v>46.07</v>
      </c>
      <c r="M37">
        <f>TPDDL_EOD!AE37+TPDDL_EOD!AF37</f>
        <v>29.58</v>
      </c>
      <c r="N37">
        <f t="shared" si="0"/>
        <v>153</v>
      </c>
      <c r="O37" s="113">
        <f t="shared" si="1"/>
        <v>0</v>
      </c>
      <c r="P37">
        <v>43.4</v>
      </c>
      <c r="Q37">
        <v>24.65</v>
      </c>
      <c r="R37">
        <v>9.3000000000000007</v>
      </c>
      <c r="S37">
        <v>46.07</v>
      </c>
      <c r="T37">
        <v>29.58</v>
      </c>
      <c r="U37" s="115">
        <f t="shared" si="2"/>
        <v>153</v>
      </c>
      <c r="V37" s="113">
        <f t="shared" si="3"/>
        <v>0</v>
      </c>
    </row>
    <row r="38" spans="1:22">
      <c r="A38" t="s">
        <v>80</v>
      </c>
      <c r="B38">
        <f>PPCL!B38</f>
        <v>330</v>
      </c>
      <c r="C38">
        <f>PPCL!C38</f>
        <v>0</v>
      </c>
      <c r="D38">
        <f>PPCL!M38</f>
        <v>153</v>
      </c>
      <c r="E38">
        <f>PPCL!N38</f>
        <v>0</v>
      </c>
      <c r="F38">
        <f t="shared" si="4"/>
        <v>330</v>
      </c>
      <c r="G38">
        <f t="shared" si="5"/>
        <v>153</v>
      </c>
      <c r="H38" s="113"/>
      <c r="I38">
        <f>BRPL_EOD!AE38+BRPL_EOD!AF38</f>
        <v>43.4</v>
      </c>
      <c r="J38">
        <f>BYPL_EOD!AE38+BYPL_EOD!AF38</f>
        <v>24.65</v>
      </c>
      <c r="K38">
        <f>MES_EOD!AE38+MES_EOD!AF38</f>
        <v>9.3000000000000007</v>
      </c>
      <c r="L38">
        <f>NDMC_EOD!AE38+NDMC_EOD!AF38</f>
        <v>46.07</v>
      </c>
      <c r="M38">
        <f>TPDDL_EOD!AE38+TPDDL_EOD!AF38</f>
        <v>29.58</v>
      </c>
      <c r="N38">
        <f t="shared" si="0"/>
        <v>153</v>
      </c>
      <c r="O38" s="113">
        <f t="shared" si="1"/>
        <v>0</v>
      </c>
      <c r="P38">
        <v>43.4</v>
      </c>
      <c r="Q38">
        <v>24.65</v>
      </c>
      <c r="R38">
        <v>9.3000000000000007</v>
      </c>
      <c r="S38">
        <v>46.07</v>
      </c>
      <c r="T38">
        <v>29.58</v>
      </c>
      <c r="U38" s="115">
        <f t="shared" si="2"/>
        <v>153</v>
      </c>
      <c r="V38" s="113">
        <f t="shared" si="3"/>
        <v>0</v>
      </c>
    </row>
    <row r="39" spans="1:22">
      <c r="A39" t="s">
        <v>81</v>
      </c>
      <c r="B39">
        <f>PPCL!B39</f>
        <v>330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330</v>
      </c>
      <c r="G39">
        <f t="shared" si="5"/>
        <v>153</v>
      </c>
      <c r="H39" s="113"/>
      <c r="I39">
        <f>BRPL_EOD!AE39+BRPL_EOD!AF39</f>
        <v>43.4</v>
      </c>
      <c r="J39">
        <f>BYPL_EOD!AE39+BYPL_EOD!AF39</f>
        <v>24.65</v>
      </c>
      <c r="K39">
        <f>MES_EOD!AE39+MES_EOD!AF39</f>
        <v>9.3000000000000007</v>
      </c>
      <c r="L39">
        <f>NDMC_EOD!AE39+NDMC_EOD!AF39</f>
        <v>46.07</v>
      </c>
      <c r="M39">
        <f>TPDDL_EOD!AE39+TPDDL_EOD!AF39</f>
        <v>29.58</v>
      </c>
      <c r="N39">
        <f t="shared" si="0"/>
        <v>153</v>
      </c>
      <c r="O39" s="113">
        <f t="shared" si="1"/>
        <v>0</v>
      </c>
      <c r="P39">
        <v>43.4</v>
      </c>
      <c r="Q39">
        <v>24.65</v>
      </c>
      <c r="R39">
        <v>9.3000000000000007</v>
      </c>
      <c r="S39">
        <v>46.07</v>
      </c>
      <c r="T39">
        <v>29.58</v>
      </c>
      <c r="U39" s="115">
        <f t="shared" si="2"/>
        <v>153</v>
      </c>
      <c r="V39" s="113">
        <f t="shared" si="3"/>
        <v>0</v>
      </c>
    </row>
    <row r="40" spans="1:22">
      <c r="A40" t="s">
        <v>82</v>
      </c>
      <c r="B40">
        <f>PPCL!B40</f>
        <v>330</v>
      </c>
      <c r="C40">
        <f>PPCL!C40</f>
        <v>0</v>
      </c>
      <c r="D40">
        <f>PPCL!M40</f>
        <v>153</v>
      </c>
      <c r="E40">
        <f>PPCL!N40</f>
        <v>0</v>
      </c>
      <c r="F40">
        <f t="shared" si="4"/>
        <v>330</v>
      </c>
      <c r="G40">
        <f t="shared" si="5"/>
        <v>153</v>
      </c>
      <c r="H40" s="113"/>
      <c r="I40">
        <f>BRPL_EOD!AE40+BRPL_EOD!AF40</f>
        <v>43.4</v>
      </c>
      <c r="J40">
        <f>BYPL_EOD!AE40+BYPL_EOD!AF40</f>
        <v>24.65</v>
      </c>
      <c r="K40">
        <f>MES_EOD!AE40+MES_EOD!AF40</f>
        <v>9.3000000000000007</v>
      </c>
      <c r="L40">
        <f>NDMC_EOD!AE40+NDMC_EOD!AF40</f>
        <v>46.07</v>
      </c>
      <c r="M40">
        <f>TPDDL_EOD!AE40+TPDDL_EOD!AF40</f>
        <v>29.58</v>
      </c>
      <c r="N40">
        <f t="shared" si="0"/>
        <v>153</v>
      </c>
      <c r="O40" s="113">
        <f t="shared" si="1"/>
        <v>0</v>
      </c>
      <c r="P40">
        <v>43.4</v>
      </c>
      <c r="Q40">
        <v>24.65</v>
      </c>
      <c r="R40">
        <v>9.3000000000000007</v>
      </c>
      <c r="S40">
        <v>46.07</v>
      </c>
      <c r="T40">
        <v>29.58</v>
      </c>
      <c r="U40" s="115">
        <f t="shared" si="2"/>
        <v>153</v>
      </c>
      <c r="V40" s="113">
        <f t="shared" si="3"/>
        <v>0</v>
      </c>
    </row>
    <row r="41" spans="1:22">
      <c r="A41" t="s">
        <v>83</v>
      </c>
      <c r="B41">
        <f>PPCL!B41</f>
        <v>330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330</v>
      </c>
      <c r="G41">
        <f t="shared" si="5"/>
        <v>153</v>
      </c>
      <c r="H41" s="113"/>
      <c r="I41">
        <f>BRPL_EOD!AE41+BRPL_EOD!AF41</f>
        <v>43.4</v>
      </c>
      <c r="J41">
        <f>BYPL_EOD!AE41+BYPL_EOD!AF41</f>
        <v>24.65</v>
      </c>
      <c r="K41">
        <f>MES_EOD!AE41+MES_EOD!AF41</f>
        <v>9.3000000000000007</v>
      </c>
      <c r="L41">
        <f>NDMC_EOD!AE41+NDMC_EOD!AF41</f>
        <v>46.07</v>
      </c>
      <c r="M41">
        <f>TPDDL_EOD!AE41+TPDDL_EOD!AF41</f>
        <v>29.58</v>
      </c>
      <c r="N41">
        <f t="shared" si="0"/>
        <v>153</v>
      </c>
      <c r="O41" s="113">
        <f t="shared" si="1"/>
        <v>0</v>
      </c>
      <c r="P41">
        <v>43.4</v>
      </c>
      <c r="Q41">
        <v>24.65</v>
      </c>
      <c r="R41">
        <v>9.3000000000000007</v>
      </c>
      <c r="S41">
        <v>46.07</v>
      </c>
      <c r="T41">
        <v>29.58</v>
      </c>
      <c r="U41" s="115">
        <f t="shared" si="2"/>
        <v>153</v>
      </c>
      <c r="V41" s="113">
        <f t="shared" si="3"/>
        <v>0</v>
      </c>
    </row>
    <row r="42" spans="1:22">
      <c r="A42" t="s">
        <v>84</v>
      </c>
      <c r="B42">
        <f>PPCL!B42</f>
        <v>330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330</v>
      </c>
      <c r="G42">
        <f t="shared" si="5"/>
        <v>153</v>
      </c>
      <c r="H42" s="113"/>
      <c r="I42">
        <f>BRPL_EOD!AE42+BRPL_EOD!AF42</f>
        <v>43.4</v>
      </c>
      <c r="J42">
        <f>BYPL_EOD!AE42+BYPL_EOD!AF42</f>
        <v>24.65</v>
      </c>
      <c r="K42">
        <f>MES_EOD!AE42+MES_EOD!AF42</f>
        <v>9.3000000000000007</v>
      </c>
      <c r="L42">
        <f>NDMC_EOD!AE42+NDMC_EOD!AF42</f>
        <v>46.07</v>
      </c>
      <c r="M42">
        <f>TPDDL_EOD!AE42+TPDDL_EOD!AF42</f>
        <v>29.58</v>
      </c>
      <c r="N42">
        <f t="shared" si="0"/>
        <v>153</v>
      </c>
      <c r="O42" s="113">
        <f t="shared" si="1"/>
        <v>0</v>
      </c>
      <c r="P42">
        <v>43.4</v>
      </c>
      <c r="Q42">
        <v>24.65</v>
      </c>
      <c r="R42">
        <v>9.3000000000000007</v>
      </c>
      <c r="S42">
        <v>46.07</v>
      </c>
      <c r="T42">
        <v>29.58</v>
      </c>
      <c r="U42" s="115">
        <f t="shared" si="2"/>
        <v>153</v>
      </c>
      <c r="V42" s="113">
        <f t="shared" si="3"/>
        <v>0</v>
      </c>
    </row>
    <row r="43" spans="1:22">
      <c r="A43" t="s">
        <v>85</v>
      </c>
      <c r="B43">
        <f>PPCL!B43</f>
        <v>330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330</v>
      </c>
      <c r="G43">
        <f t="shared" si="5"/>
        <v>153</v>
      </c>
      <c r="H43" s="113"/>
      <c r="I43">
        <f>BRPL_EOD!AE43+BRPL_EOD!AF43</f>
        <v>43.4</v>
      </c>
      <c r="J43">
        <f>BYPL_EOD!AE43+BYPL_EOD!AF43</f>
        <v>24.65</v>
      </c>
      <c r="K43">
        <f>MES_EOD!AE43+MES_EOD!AF43</f>
        <v>9.3000000000000007</v>
      </c>
      <c r="L43">
        <f>NDMC_EOD!AE43+NDMC_EOD!AF43</f>
        <v>46.07</v>
      </c>
      <c r="M43">
        <f>TPDDL_EOD!AE43+TPDDL_EOD!AF43</f>
        <v>29.58</v>
      </c>
      <c r="N43">
        <f t="shared" si="0"/>
        <v>153</v>
      </c>
      <c r="O43" s="113">
        <f t="shared" si="1"/>
        <v>0</v>
      </c>
      <c r="P43">
        <v>43.4</v>
      </c>
      <c r="Q43">
        <v>24.65</v>
      </c>
      <c r="R43">
        <v>9.3000000000000007</v>
      </c>
      <c r="S43">
        <v>46.07</v>
      </c>
      <c r="T43">
        <v>29.58</v>
      </c>
      <c r="U43" s="115">
        <f t="shared" si="2"/>
        <v>153</v>
      </c>
      <c r="V43" s="113">
        <f t="shared" si="3"/>
        <v>0</v>
      </c>
    </row>
    <row r="44" spans="1:22">
      <c r="A44" t="s">
        <v>86</v>
      </c>
      <c r="B44">
        <f>PPCL!B44</f>
        <v>330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330</v>
      </c>
      <c r="G44">
        <f t="shared" si="5"/>
        <v>150</v>
      </c>
      <c r="H44" s="113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PPCL!B45</f>
        <v>330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330</v>
      </c>
      <c r="G45">
        <f t="shared" si="5"/>
        <v>150</v>
      </c>
      <c r="H45" s="113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PPCL!B46</f>
        <v>330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330</v>
      </c>
      <c r="G46">
        <f t="shared" si="5"/>
        <v>150</v>
      </c>
      <c r="H46" s="113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PPCL!B47</f>
        <v>330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330</v>
      </c>
      <c r="G47">
        <f t="shared" si="5"/>
        <v>150</v>
      </c>
      <c r="H47" s="113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3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5">
        <f t="shared" si="2"/>
        <v>150</v>
      </c>
      <c r="V47" s="113">
        <f t="shared" si="3"/>
        <v>0</v>
      </c>
    </row>
    <row r="48" spans="1:22">
      <c r="A48" t="s">
        <v>90</v>
      </c>
      <c r="B48">
        <f>PPCL!B48</f>
        <v>330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330</v>
      </c>
      <c r="G48">
        <f t="shared" si="5"/>
        <v>150</v>
      </c>
      <c r="H48" s="113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3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5">
        <f t="shared" si="2"/>
        <v>150</v>
      </c>
      <c r="V48" s="113">
        <f t="shared" si="3"/>
        <v>0</v>
      </c>
    </row>
    <row r="49" spans="1:22">
      <c r="A49" t="s">
        <v>91</v>
      </c>
      <c r="B49">
        <f>PPCL!B49</f>
        <v>330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330</v>
      </c>
      <c r="G49">
        <f t="shared" si="5"/>
        <v>150</v>
      </c>
      <c r="H49" s="113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3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5">
        <f t="shared" si="2"/>
        <v>150</v>
      </c>
      <c r="V49" s="113">
        <f t="shared" si="3"/>
        <v>0</v>
      </c>
    </row>
    <row r="50" spans="1:22">
      <c r="A50" t="s">
        <v>92</v>
      </c>
      <c r="B50">
        <f>PPCL!B50</f>
        <v>330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330</v>
      </c>
      <c r="G50">
        <f t="shared" si="5"/>
        <v>150</v>
      </c>
      <c r="H50" s="113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3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5">
        <f t="shared" si="2"/>
        <v>150</v>
      </c>
      <c r="V50" s="113">
        <f t="shared" si="3"/>
        <v>0</v>
      </c>
    </row>
    <row r="51" spans="1:22">
      <c r="A51" t="s">
        <v>93</v>
      </c>
      <c r="B51">
        <f>PPCL!B51</f>
        <v>330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330</v>
      </c>
      <c r="G51">
        <f t="shared" si="5"/>
        <v>150</v>
      </c>
      <c r="H51" s="113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PPCL!B52</f>
        <v>330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330</v>
      </c>
      <c r="G52">
        <f t="shared" si="5"/>
        <v>150</v>
      </c>
      <c r="H52" s="113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PPCL!B53</f>
        <v>330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330</v>
      </c>
      <c r="G53">
        <f t="shared" si="5"/>
        <v>150</v>
      </c>
      <c r="H53" s="113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PPCL!B54</f>
        <v>330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330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330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330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330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330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330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330</v>
      </c>
      <c r="G57">
        <f t="shared" si="5"/>
        <v>148</v>
      </c>
      <c r="H57" s="113"/>
      <c r="I57">
        <f>BRPL_EOD!AE57+BRPL_EOD!AF57</f>
        <v>41.98</v>
      </c>
      <c r="J57">
        <f>BYPL_EOD!AE57+BYPL_EOD!AF57</f>
        <v>23.85</v>
      </c>
      <c r="K57">
        <f>MES_EOD!AE57+MES_EOD!AF57</f>
        <v>8.99</v>
      </c>
      <c r="L57">
        <f>NDMC_EOD!AE57+NDMC_EOD!AF57</f>
        <v>44.56</v>
      </c>
      <c r="M57">
        <f>TPDDL_EOD!AE57+TPDDL_EOD!AF57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330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330</v>
      </c>
      <c r="G58">
        <f t="shared" si="5"/>
        <v>148</v>
      </c>
      <c r="H58" s="113"/>
      <c r="I58">
        <f>BRPL_EOD!AE58+BRPL_EOD!AF58</f>
        <v>41.98</v>
      </c>
      <c r="J58">
        <f>BYPL_EOD!AE58+BYPL_EOD!AF58</f>
        <v>23.85</v>
      </c>
      <c r="K58">
        <f>MES_EOD!AE58+MES_EOD!AF58</f>
        <v>8.99</v>
      </c>
      <c r="L58">
        <f>NDMC_EOD!AE58+NDMC_EOD!AF58</f>
        <v>44.56</v>
      </c>
      <c r="M58">
        <f>TPDDL_EOD!AE58+TPDDL_EOD!AF58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330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330</v>
      </c>
      <c r="G59">
        <f t="shared" si="5"/>
        <v>148</v>
      </c>
      <c r="H59" s="113"/>
      <c r="I59">
        <f>BRPL_EOD!AE59+BRPL_EOD!AF59</f>
        <v>41.98</v>
      </c>
      <c r="J59">
        <f>BYPL_EOD!AE59+BYPL_EOD!AF59</f>
        <v>23.85</v>
      </c>
      <c r="K59">
        <f>MES_EOD!AE59+MES_EOD!AF59</f>
        <v>8.99</v>
      </c>
      <c r="L59">
        <f>NDMC_EOD!AE59+NDMC_EOD!AF59</f>
        <v>44.56</v>
      </c>
      <c r="M59">
        <f>TPDDL_EOD!AE59+TPDDL_EOD!AF59</f>
        <v>28.61</v>
      </c>
      <c r="N59">
        <f t="shared" si="0"/>
        <v>147.99</v>
      </c>
      <c r="O59" s="113">
        <f t="shared" si="1"/>
        <v>9.9999999999909051E-3</v>
      </c>
      <c r="P59">
        <v>41.982836678153923</v>
      </c>
      <c r="Q59">
        <v>23.851611595378067</v>
      </c>
      <c r="R59">
        <v>8.9906074734779367</v>
      </c>
      <c r="S59">
        <v>44.563011014257718</v>
      </c>
      <c r="T59">
        <v>28.611933238732345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PPCL!B60</f>
        <v>330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330</v>
      </c>
      <c r="G60">
        <f t="shared" si="5"/>
        <v>148</v>
      </c>
      <c r="H60" s="113"/>
      <c r="I60">
        <f>BRPL_EOD!AE60+BRPL_EOD!AF60</f>
        <v>41.98</v>
      </c>
      <c r="J60">
        <f>BYPL_EOD!AE60+BYPL_EOD!AF60</f>
        <v>23.85</v>
      </c>
      <c r="K60">
        <f>MES_EOD!AE60+MES_EOD!AF60</f>
        <v>8.99</v>
      </c>
      <c r="L60">
        <f>NDMC_EOD!AE60+NDMC_EOD!AF60</f>
        <v>44.56</v>
      </c>
      <c r="M60">
        <f>TPDDL_EOD!AE60+TPDDL_EOD!AF60</f>
        <v>28.61</v>
      </c>
      <c r="N60">
        <f t="shared" si="0"/>
        <v>147.99</v>
      </c>
      <c r="O60" s="113">
        <f t="shared" si="1"/>
        <v>9.9999999999909051E-3</v>
      </c>
      <c r="P60">
        <v>41.982836678153923</v>
      </c>
      <c r="Q60">
        <v>23.851611595378067</v>
      </c>
      <c r="R60">
        <v>8.9906074734779367</v>
      </c>
      <c r="S60">
        <v>44.563011014257718</v>
      </c>
      <c r="T60">
        <v>28.611933238732345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330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330</v>
      </c>
      <c r="G61">
        <f t="shared" si="5"/>
        <v>148</v>
      </c>
      <c r="H61" s="113"/>
      <c r="I61">
        <f>BRPL_EOD!AE61+BRPL_EOD!AF61</f>
        <v>41.98</v>
      </c>
      <c r="J61">
        <f>BYPL_EOD!AE61+BYPL_EOD!AF61</f>
        <v>23.85</v>
      </c>
      <c r="K61">
        <f>MES_EOD!AE61+MES_EOD!AF61</f>
        <v>8.99</v>
      </c>
      <c r="L61">
        <f>NDMC_EOD!AE61+NDMC_EOD!AF61</f>
        <v>44.56</v>
      </c>
      <c r="M61">
        <f>TPDDL_EOD!AE61+TPDDL_EOD!AF61</f>
        <v>28.61</v>
      </c>
      <c r="N61">
        <f t="shared" si="0"/>
        <v>147.99</v>
      </c>
      <c r="O61" s="113">
        <f t="shared" si="1"/>
        <v>9.9999999999909051E-3</v>
      </c>
      <c r="P61">
        <v>41.982836678153923</v>
      </c>
      <c r="Q61">
        <v>23.851611595378067</v>
      </c>
      <c r="R61">
        <v>8.9906074734779367</v>
      </c>
      <c r="S61">
        <v>44.563011014257718</v>
      </c>
      <c r="T61">
        <v>28.611933238732345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330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330</v>
      </c>
      <c r="G62">
        <f t="shared" si="5"/>
        <v>148</v>
      </c>
      <c r="H62" s="113"/>
      <c r="I62">
        <f>BRPL_EOD!AE62+BRPL_EOD!AF62</f>
        <v>41.98</v>
      </c>
      <c r="J62">
        <f>BYPL_EOD!AE62+BYPL_EOD!AF62</f>
        <v>23.85</v>
      </c>
      <c r="K62">
        <f>MES_EOD!AE62+MES_EOD!AF62</f>
        <v>8.99</v>
      </c>
      <c r="L62">
        <f>NDMC_EOD!AE62+NDMC_EOD!AF62</f>
        <v>44.56</v>
      </c>
      <c r="M62">
        <f>TPDDL_EOD!AE62+TPDDL_EOD!AF62</f>
        <v>28.61</v>
      </c>
      <c r="N62">
        <f t="shared" si="0"/>
        <v>147.99</v>
      </c>
      <c r="O62" s="113">
        <f t="shared" si="1"/>
        <v>9.9999999999909051E-3</v>
      </c>
      <c r="P62">
        <v>41.982836678153923</v>
      </c>
      <c r="Q62">
        <v>23.851611595378067</v>
      </c>
      <c r="R62">
        <v>8.9906074734779367</v>
      </c>
      <c r="S62">
        <v>44.563011014257718</v>
      </c>
      <c r="T62">
        <v>28.611933238732345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330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330</v>
      </c>
      <c r="G63">
        <f t="shared" si="5"/>
        <v>148</v>
      </c>
      <c r="H63" s="113"/>
      <c r="I63">
        <f>BRPL_EOD!AE63+BRPL_EOD!AF63</f>
        <v>41.98</v>
      </c>
      <c r="J63">
        <f>BYPL_EOD!AE63+BYPL_EOD!AF63</f>
        <v>23.85</v>
      </c>
      <c r="K63">
        <f>MES_EOD!AE63+MES_EOD!AF63</f>
        <v>8.99</v>
      </c>
      <c r="L63">
        <f>NDMC_EOD!AE63+NDMC_EOD!AF63</f>
        <v>44.56</v>
      </c>
      <c r="M63">
        <f>TPDDL_EOD!AE63+TPDDL_EOD!AF63</f>
        <v>28.61</v>
      </c>
      <c r="N63">
        <f t="shared" si="0"/>
        <v>147.99</v>
      </c>
      <c r="O63" s="113">
        <f t="shared" si="1"/>
        <v>9.9999999999909051E-3</v>
      </c>
      <c r="P63">
        <v>41.982836678153923</v>
      </c>
      <c r="Q63">
        <v>23.851611595378067</v>
      </c>
      <c r="R63">
        <v>8.9906074734779367</v>
      </c>
      <c r="S63">
        <v>44.563011014257718</v>
      </c>
      <c r="T63">
        <v>28.611933238732345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PPCL!B64</f>
        <v>330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330</v>
      </c>
      <c r="G64">
        <f t="shared" si="5"/>
        <v>148</v>
      </c>
      <c r="H64" s="113"/>
      <c r="I64">
        <f>BRPL_EOD!AE64+BRPL_EOD!AF64</f>
        <v>41.98</v>
      </c>
      <c r="J64">
        <f>BYPL_EOD!AE64+BYPL_EOD!AF64</f>
        <v>23.85</v>
      </c>
      <c r="K64">
        <f>MES_EOD!AE64+MES_EOD!AF64</f>
        <v>8.99</v>
      </c>
      <c r="L64">
        <f>NDMC_EOD!AE64+NDMC_EOD!AF64</f>
        <v>44.56</v>
      </c>
      <c r="M64">
        <f>TPDDL_EOD!AE64+TPDDL_EOD!AF64</f>
        <v>28.61</v>
      </c>
      <c r="N64">
        <f t="shared" si="0"/>
        <v>147.99</v>
      </c>
      <c r="O64" s="113">
        <f t="shared" si="1"/>
        <v>9.9999999999909051E-3</v>
      </c>
      <c r="P64">
        <v>41.982836678153923</v>
      </c>
      <c r="Q64">
        <v>23.851611595378067</v>
      </c>
      <c r="R64">
        <v>8.9906074734779367</v>
      </c>
      <c r="S64">
        <v>44.563011014257718</v>
      </c>
      <c r="T64">
        <v>28.611933238732345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PPCL!B65</f>
        <v>330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330</v>
      </c>
      <c r="G65">
        <f t="shared" si="5"/>
        <v>148</v>
      </c>
      <c r="H65" s="113"/>
      <c r="I65">
        <f>BRPL_EOD!AE65+BRPL_EOD!AF65</f>
        <v>41.98</v>
      </c>
      <c r="J65">
        <f>BYPL_EOD!AE65+BYPL_EOD!AF65</f>
        <v>23.85</v>
      </c>
      <c r="K65">
        <f>MES_EOD!AE65+MES_EOD!AF65</f>
        <v>8.99</v>
      </c>
      <c r="L65">
        <f>NDMC_EOD!AE65+NDMC_EOD!AF65</f>
        <v>44.56</v>
      </c>
      <c r="M65">
        <f>TPDDL_EOD!AE65+TPDDL_EOD!AF65</f>
        <v>28.61</v>
      </c>
      <c r="N65">
        <f t="shared" si="0"/>
        <v>147.99</v>
      </c>
      <c r="O65" s="113">
        <f t="shared" si="1"/>
        <v>9.9999999999909051E-3</v>
      </c>
      <c r="P65">
        <v>41.982836678153923</v>
      </c>
      <c r="Q65">
        <v>23.851611595378067</v>
      </c>
      <c r="R65">
        <v>8.9906074734779367</v>
      </c>
      <c r="S65">
        <v>44.563011014257718</v>
      </c>
      <c r="T65">
        <v>28.611933238732345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PPCL!B66</f>
        <v>330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330</v>
      </c>
      <c r="G66">
        <f t="shared" si="5"/>
        <v>148</v>
      </c>
      <c r="H66" s="113"/>
      <c r="I66">
        <f>BRPL_EOD!AE66+BRPL_EOD!AF66</f>
        <v>41.98</v>
      </c>
      <c r="J66">
        <f>BYPL_EOD!AE66+BYPL_EOD!AF66</f>
        <v>23.85</v>
      </c>
      <c r="K66">
        <f>MES_EOD!AE66+MES_EOD!AF66</f>
        <v>8.99</v>
      </c>
      <c r="L66">
        <f>NDMC_EOD!AE66+NDMC_EOD!AF66</f>
        <v>44.56</v>
      </c>
      <c r="M66">
        <f>TPDDL_EOD!AE66+TPDDL_EOD!AF66</f>
        <v>28.61</v>
      </c>
      <c r="N66">
        <f t="shared" si="0"/>
        <v>147.99</v>
      </c>
      <c r="O66" s="113">
        <f t="shared" si="1"/>
        <v>9.9999999999909051E-3</v>
      </c>
      <c r="P66">
        <v>41.982836678153923</v>
      </c>
      <c r="Q66">
        <v>23.851611595378067</v>
      </c>
      <c r="R66">
        <v>8.9906074734779367</v>
      </c>
      <c r="S66">
        <v>44.563011014257718</v>
      </c>
      <c r="T66">
        <v>28.611933238732345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PPCL!B67</f>
        <v>330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330</v>
      </c>
      <c r="G67">
        <f t="shared" si="5"/>
        <v>148</v>
      </c>
      <c r="H67" s="113"/>
      <c r="I67">
        <f>BRPL_EOD!AE67+BRPL_EOD!AF67</f>
        <v>41.98</v>
      </c>
      <c r="J67">
        <f>BYPL_EOD!AE67+BYPL_EOD!AF67</f>
        <v>23.85</v>
      </c>
      <c r="K67">
        <f>MES_EOD!AE67+MES_EOD!AF67</f>
        <v>8.99</v>
      </c>
      <c r="L67">
        <f>NDMC_EOD!AE67+NDMC_EOD!AF67</f>
        <v>44.56</v>
      </c>
      <c r="M67">
        <f>TPDDL_EOD!AE67+TPDDL_EOD!AF67</f>
        <v>28.61</v>
      </c>
      <c r="N67">
        <f t="shared" ref="N67:N98" si="6">SUM(I67:M67)</f>
        <v>147.99</v>
      </c>
      <c r="O67" s="113">
        <f t="shared" ref="O67:O98" si="7">G67-N67</f>
        <v>9.9999999999909051E-3</v>
      </c>
      <c r="P67">
        <v>41.982836678153923</v>
      </c>
      <c r="Q67">
        <v>23.851611595378067</v>
      </c>
      <c r="R67">
        <v>8.9906074734779367</v>
      </c>
      <c r="S67">
        <v>44.563011014257718</v>
      </c>
      <c r="T67">
        <v>28.611933238732345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330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330</v>
      </c>
      <c r="G68">
        <f t="shared" ref="G68:G98" si="11">D68+E68</f>
        <v>148</v>
      </c>
      <c r="H68" s="113"/>
      <c r="I68">
        <f>BRPL_EOD!AE68+BRPL_EOD!AF68</f>
        <v>41.98</v>
      </c>
      <c r="J68">
        <f>BYPL_EOD!AE68+BYPL_EOD!AF68</f>
        <v>23.85</v>
      </c>
      <c r="K68">
        <f>MES_EOD!AE68+MES_EOD!AF68</f>
        <v>8.99</v>
      </c>
      <c r="L68">
        <f>NDMC_EOD!AE68+NDMC_EOD!AF68</f>
        <v>44.56</v>
      </c>
      <c r="M68">
        <f>TPDDL_EOD!AE68+TPDDL_EOD!AF68</f>
        <v>28.61</v>
      </c>
      <c r="N68">
        <f t="shared" si="6"/>
        <v>147.99</v>
      </c>
      <c r="O68" s="113">
        <f t="shared" si="7"/>
        <v>9.9999999999909051E-3</v>
      </c>
      <c r="P68">
        <v>41.982836678153923</v>
      </c>
      <c r="Q68">
        <v>23.851611595378067</v>
      </c>
      <c r="R68">
        <v>8.9906074734779367</v>
      </c>
      <c r="S68">
        <v>44.563011014257718</v>
      </c>
      <c r="T68">
        <v>28.611933238732345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PPCL!B69</f>
        <v>330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330</v>
      </c>
      <c r="G69">
        <f t="shared" si="11"/>
        <v>148</v>
      </c>
      <c r="H69" s="113"/>
      <c r="I69">
        <f>BRPL_EOD!AE69+BRPL_EOD!AF69</f>
        <v>41.98</v>
      </c>
      <c r="J69">
        <f>BYPL_EOD!AE69+BYPL_EOD!AF69</f>
        <v>23.85</v>
      </c>
      <c r="K69">
        <f>MES_EOD!AE69+MES_EOD!AF69</f>
        <v>8.99</v>
      </c>
      <c r="L69">
        <f>NDMC_EOD!AE69+NDMC_EOD!AF69</f>
        <v>44.56</v>
      </c>
      <c r="M69">
        <f>TPDDL_EOD!AE69+TPDDL_EOD!AF69</f>
        <v>28.61</v>
      </c>
      <c r="N69">
        <f t="shared" si="6"/>
        <v>147.99</v>
      </c>
      <c r="O69" s="113">
        <f t="shared" si="7"/>
        <v>9.9999999999909051E-3</v>
      </c>
      <c r="P69">
        <v>41.982836678153923</v>
      </c>
      <c r="Q69">
        <v>23.851611595378067</v>
      </c>
      <c r="R69">
        <v>8.9906074734779367</v>
      </c>
      <c r="S69">
        <v>44.563011014257718</v>
      </c>
      <c r="T69">
        <v>28.611933238732345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330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330</v>
      </c>
      <c r="G70">
        <f t="shared" si="11"/>
        <v>148</v>
      </c>
      <c r="H70" s="113"/>
      <c r="I70">
        <f>BRPL_EOD!AE70+BRPL_EOD!AF70</f>
        <v>41.98</v>
      </c>
      <c r="J70">
        <f>BYPL_EOD!AE70+BYPL_EOD!AF70</f>
        <v>23.85</v>
      </c>
      <c r="K70">
        <f>MES_EOD!AE70+MES_EOD!AF70</f>
        <v>8.99</v>
      </c>
      <c r="L70">
        <f>NDMC_EOD!AE70+NDMC_EOD!AF70</f>
        <v>44.56</v>
      </c>
      <c r="M70">
        <f>TPDDL_EOD!AE70+TPDDL_EOD!AF70</f>
        <v>28.61</v>
      </c>
      <c r="N70">
        <f t="shared" si="6"/>
        <v>147.99</v>
      </c>
      <c r="O70" s="113">
        <f t="shared" si="7"/>
        <v>9.9999999999909051E-3</v>
      </c>
      <c r="P70">
        <v>41.982836678153923</v>
      </c>
      <c r="Q70">
        <v>23.851611595378067</v>
      </c>
      <c r="R70">
        <v>8.9906074734779367</v>
      </c>
      <c r="S70">
        <v>44.563011014257718</v>
      </c>
      <c r="T70">
        <v>28.611933238732345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330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330</v>
      </c>
      <c r="G71">
        <f t="shared" si="11"/>
        <v>148</v>
      </c>
      <c r="H71" s="113"/>
      <c r="I71">
        <f>BRPL_EOD!AE71+BRPL_EOD!AF71</f>
        <v>41.98</v>
      </c>
      <c r="J71">
        <f>BYPL_EOD!AE71+BYPL_EOD!AF71</f>
        <v>23.85</v>
      </c>
      <c r="K71">
        <f>MES_EOD!AE71+MES_EOD!AF71</f>
        <v>8.99</v>
      </c>
      <c r="L71">
        <f>NDMC_EOD!AE71+NDMC_EOD!AF71</f>
        <v>44.56</v>
      </c>
      <c r="M71">
        <f>TPDDL_EOD!AE71+TPDDL_EOD!AF71</f>
        <v>28.61</v>
      </c>
      <c r="N71">
        <f t="shared" si="6"/>
        <v>147.99</v>
      </c>
      <c r="O71" s="113">
        <f t="shared" si="7"/>
        <v>9.9999999999909051E-3</v>
      </c>
      <c r="P71">
        <v>41.982836678153923</v>
      </c>
      <c r="Q71">
        <v>23.851611595378067</v>
      </c>
      <c r="R71">
        <v>8.9906074734779367</v>
      </c>
      <c r="S71">
        <v>44.563011014257718</v>
      </c>
      <c r="T71">
        <v>28.611933238732345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330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330</v>
      </c>
      <c r="G72">
        <f t="shared" si="11"/>
        <v>148</v>
      </c>
      <c r="H72" s="113"/>
      <c r="I72">
        <f>BRPL_EOD!AE72+BRPL_EOD!AF72</f>
        <v>41.98</v>
      </c>
      <c r="J72">
        <f>BYPL_EOD!AE72+BYPL_EOD!AF72</f>
        <v>23.85</v>
      </c>
      <c r="K72">
        <f>MES_EOD!AE72+MES_EOD!AF72</f>
        <v>8.99</v>
      </c>
      <c r="L72">
        <f>NDMC_EOD!AE72+NDMC_EOD!AF72</f>
        <v>44.56</v>
      </c>
      <c r="M72">
        <f>TPDDL_EOD!AE72+TPDDL_EOD!AF72</f>
        <v>28.61</v>
      </c>
      <c r="N72">
        <f t="shared" si="6"/>
        <v>147.99</v>
      </c>
      <c r="O72" s="113">
        <f t="shared" si="7"/>
        <v>9.9999999999909051E-3</v>
      </c>
      <c r="P72">
        <v>41.982836678153923</v>
      </c>
      <c r="Q72">
        <v>23.851611595378067</v>
      </c>
      <c r="R72">
        <v>8.9906074734779367</v>
      </c>
      <c r="S72">
        <v>44.563011014257718</v>
      </c>
      <c r="T72">
        <v>28.611933238732345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330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330</v>
      </c>
      <c r="G73">
        <f t="shared" si="11"/>
        <v>148</v>
      </c>
      <c r="H73" s="113"/>
      <c r="I73">
        <f>BRPL_EOD!AE73+BRPL_EOD!AF73</f>
        <v>41.98</v>
      </c>
      <c r="J73">
        <f>BYPL_EOD!AE73+BYPL_EOD!AF73</f>
        <v>23.85</v>
      </c>
      <c r="K73">
        <f>MES_EOD!AE73+MES_EOD!AF73</f>
        <v>8.99</v>
      </c>
      <c r="L73">
        <f>NDMC_EOD!AE73+NDMC_EOD!AF73</f>
        <v>44.56</v>
      </c>
      <c r="M73">
        <f>TPDDL_EOD!AE73+TPDDL_EOD!AF73</f>
        <v>28.61</v>
      </c>
      <c r="N73">
        <f t="shared" si="6"/>
        <v>147.99</v>
      </c>
      <c r="O73" s="113">
        <f t="shared" si="7"/>
        <v>9.9999999999909051E-3</v>
      </c>
      <c r="P73">
        <v>41.982836678153923</v>
      </c>
      <c r="Q73">
        <v>23.851611595378067</v>
      </c>
      <c r="R73">
        <v>8.9906074734779367</v>
      </c>
      <c r="S73">
        <v>44.563011014257718</v>
      </c>
      <c r="T73">
        <v>28.611933238732345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330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330</v>
      </c>
      <c r="G74">
        <f t="shared" si="11"/>
        <v>148</v>
      </c>
      <c r="H74" s="113"/>
      <c r="I74">
        <f>BRPL_EOD!AE74+BRPL_EOD!AF74</f>
        <v>41.98</v>
      </c>
      <c r="J74">
        <f>BYPL_EOD!AE74+BYPL_EOD!AF74</f>
        <v>23.85</v>
      </c>
      <c r="K74">
        <f>MES_EOD!AE74+MES_EOD!AF74</f>
        <v>8.99</v>
      </c>
      <c r="L74">
        <f>NDMC_EOD!AE74+NDMC_EOD!AF74</f>
        <v>44.56</v>
      </c>
      <c r="M74">
        <f>TPDDL_EOD!AE74+TPDDL_EOD!AF74</f>
        <v>28.61</v>
      </c>
      <c r="N74">
        <f t="shared" si="6"/>
        <v>147.99</v>
      </c>
      <c r="O74" s="113">
        <f t="shared" si="7"/>
        <v>9.9999999999909051E-3</v>
      </c>
      <c r="P74">
        <v>41.982836678153923</v>
      </c>
      <c r="Q74">
        <v>23.851611595378067</v>
      </c>
      <c r="R74">
        <v>8.9906074734779367</v>
      </c>
      <c r="S74">
        <v>44.563011014257718</v>
      </c>
      <c r="T74">
        <v>28.611933238732345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330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330</v>
      </c>
      <c r="G75">
        <f t="shared" si="11"/>
        <v>150</v>
      </c>
      <c r="H75" s="113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3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5">
        <f t="shared" si="8"/>
        <v>150</v>
      </c>
      <c r="V75" s="113">
        <f t="shared" si="9"/>
        <v>0</v>
      </c>
    </row>
    <row r="76" spans="1:22">
      <c r="A76" t="s">
        <v>118</v>
      </c>
      <c r="B76">
        <f>PPCL!B76</f>
        <v>330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330</v>
      </c>
      <c r="G76">
        <f t="shared" si="11"/>
        <v>150</v>
      </c>
      <c r="H76" s="113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PPCL!B77</f>
        <v>330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330</v>
      </c>
      <c r="G77">
        <f t="shared" si="11"/>
        <v>150</v>
      </c>
      <c r="H77" s="113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PPCL!B78</f>
        <v>330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330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330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330</v>
      </c>
      <c r="G79">
        <f t="shared" si="11"/>
        <v>150</v>
      </c>
      <c r="H79" s="113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PPCL!B80</f>
        <v>330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330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330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330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330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330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330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330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330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330</v>
      </c>
      <c r="G84">
        <f t="shared" si="11"/>
        <v>150</v>
      </c>
      <c r="H84" s="113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PPCL!B85</f>
        <v>330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330</v>
      </c>
      <c r="G85">
        <f t="shared" si="11"/>
        <v>150</v>
      </c>
      <c r="H85" s="113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PPCL!B86</f>
        <v>330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330</v>
      </c>
      <c r="G86">
        <f t="shared" si="11"/>
        <v>150</v>
      </c>
      <c r="H86" s="113"/>
      <c r="I86">
        <f>BRPL_EOD!AE86+BRPL_EOD!AF86</f>
        <v>42.55</v>
      </c>
      <c r="J86">
        <f>BYPL_EOD!AE86+BYPL_EOD!AF86</f>
        <v>24.17</v>
      </c>
      <c r="K86">
        <f>MES_EOD!AE86+MES_EOD!AF86</f>
        <v>9.11</v>
      </c>
      <c r="L86">
        <f>NDMC_EOD!AE86+NDMC_EOD!AF86</f>
        <v>45.17</v>
      </c>
      <c r="M86">
        <f>TPDDL_EOD!AE86+TPDDL_EOD!AF86</f>
        <v>29</v>
      </c>
      <c r="N86">
        <f t="shared" si="6"/>
        <v>150</v>
      </c>
      <c r="O86" s="113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5">
        <f t="shared" si="8"/>
        <v>150</v>
      </c>
      <c r="V86" s="113">
        <f t="shared" si="9"/>
        <v>0</v>
      </c>
    </row>
    <row r="87" spans="1:22">
      <c r="A87" t="s">
        <v>129</v>
      </c>
      <c r="B87">
        <f>PPCL!B87</f>
        <v>330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330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330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330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330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330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330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330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330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330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330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330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330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330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330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330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330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330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330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330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330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330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330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330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3.62175</v>
      </c>
      <c r="E99" s="115">
        <f t="shared" si="12"/>
        <v>0</v>
      </c>
      <c r="F99" s="115">
        <f t="shared" si="12"/>
        <v>7.92</v>
      </c>
      <c r="G99" s="115">
        <f t="shared" si="12"/>
        <v>3.62175</v>
      </c>
      <c r="H99" s="115"/>
      <c r="I99" s="115">
        <f t="shared" si="12"/>
        <v>1.0273775000000009</v>
      </c>
      <c r="J99" s="115">
        <f t="shared" si="12"/>
        <v>0.58355999999999941</v>
      </c>
      <c r="K99" s="115">
        <f t="shared" si="12"/>
        <v>0.2200775000000002</v>
      </c>
      <c r="L99" s="115">
        <f t="shared" si="12"/>
        <v>1.0905600000000004</v>
      </c>
      <c r="M99" s="115">
        <f t="shared" si="12"/>
        <v>0.70013000000000003</v>
      </c>
      <c r="N99" s="115">
        <f t="shared" si="12"/>
        <v>3.6217049999999991</v>
      </c>
      <c r="O99" s="115">
        <f t="shared" si="12"/>
        <v>4.4999999999959074E-5</v>
      </c>
      <c r="P99" s="115">
        <f t="shared" si="12"/>
        <v>1.0273902650516937</v>
      </c>
      <c r="Q99" s="115">
        <f t="shared" si="12"/>
        <v>0.58356725217920091</v>
      </c>
      <c r="R99" s="115">
        <f t="shared" si="12"/>
        <v>0.22008023363065071</v>
      </c>
      <c r="S99" s="115">
        <f t="shared" si="12"/>
        <v>1.0905735495641611</v>
      </c>
      <c r="T99" s="115">
        <f t="shared" si="12"/>
        <v>0.70013869957429564</v>
      </c>
      <c r="U99" s="115">
        <f t="shared" si="12"/>
        <v>3.62175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3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5">
        <f t="shared" ref="U3:U66" si="2">SUM(P3:T3)</f>
        <v>36.600000000000009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3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5">
        <f t="shared" si="2"/>
        <v>36.600000000000009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3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5">
        <f t="shared" si="2"/>
        <v>36.600000000000009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3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5">
        <f t="shared" si="2"/>
        <v>36.600000000000009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1.480000000000004</v>
      </c>
      <c r="P10">
        <v>15.66666666666667</v>
      </c>
      <c r="Q10">
        <v>8.5776301218161688</v>
      </c>
      <c r="R10">
        <v>0</v>
      </c>
      <c r="S10">
        <v>2.165227021040975</v>
      </c>
      <c r="T10">
        <v>11.190476190476192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1.480000000000004</v>
      </c>
      <c r="P11">
        <v>15.66666666666667</v>
      </c>
      <c r="Q11">
        <v>8.5776301218161688</v>
      </c>
      <c r="R11">
        <v>0</v>
      </c>
      <c r="S11">
        <v>2.165227021040975</v>
      </c>
      <c r="T11">
        <v>11.190476190476192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1.480000000000004</v>
      </c>
      <c r="P12">
        <v>15.66666666666667</v>
      </c>
      <c r="Q12">
        <v>8.5776301218161688</v>
      </c>
      <c r="R12">
        <v>0</v>
      </c>
      <c r="S12">
        <v>2.165227021040975</v>
      </c>
      <c r="T12">
        <v>11.190476190476192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1.480000000000004</v>
      </c>
      <c r="P13">
        <v>15.66666666666667</v>
      </c>
      <c r="Q13">
        <v>8.5776301218161688</v>
      </c>
      <c r="R13">
        <v>0</v>
      </c>
      <c r="S13">
        <v>2.165227021040975</v>
      </c>
      <c r="T13">
        <v>11.190476190476192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1.480000000000004</v>
      </c>
      <c r="P14">
        <v>15.66666666666667</v>
      </c>
      <c r="Q14">
        <v>8.5776301218161688</v>
      </c>
      <c r="R14">
        <v>0</v>
      </c>
      <c r="S14">
        <v>2.165227021040975</v>
      </c>
      <c r="T14">
        <v>11.190476190476192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1.480000000000004</v>
      </c>
      <c r="P15">
        <v>15.66666666666667</v>
      </c>
      <c r="Q15">
        <v>8.5776301218161688</v>
      </c>
      <c r="R15">
        <v>0</v>
      </c>
      <c r="S15">
        <v>2.165227021040975</v>
      </c>
      <c r="T15">
        <v>11.190476190476192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1.480000000000004</v>
      </c>
      <c r="P16">
        <v>15.66666666666667</v>
      </c>
      <c r="Q16">
        <v>8.5776301218161688</v>
      </c>
      <c r="R16">
        <v>0</v>
      </c>
      <c r="S16">
        <v>2.165227021040975</v>
      </c>
      <c r="T16">
        <v>11.190476190476192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1.480000000000004</v>
      </c>
      <c r="P17">
        <v>15.66666666666667</v>
      </c>
      <c r="Q17">
        <v>8.5776301218161688</v>
      </c>
      <c r="R17">
        <v>0</v>
      </c>
      <c r="S17">
        <v>2.165227021040975</v>
      </c>
      <c r="T17">
        <v>11.190476190476192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1.480000000000004</v>
      </c>
      <c r="P18">
        <v>15.66666666666667</v>
      </c>
      <c r="Q18">
        <v>8.5776301218161688</v>
      </c>
      <c r="R18">
        <v>0</v>
      </c>
      <c r="S18">
        <v>2.165227021040975</v>
      </c>
      <c r="T18">
        <v>11.190476190476192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1.480000000000004</v>
      </c>
      <c r="P19">
        <v>15.66666666666667</v>
      </c>
      <c r="Q19">
        <v>8.5776301218161688</v>
      </c>
      <c r="R19">
        <v>0</v>
      </c>
      <c r="S19">
        <v>2.165227021040975</v>
      </c>
      <c r="T19">
        <v>11.190476190476192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1.480000000000004</v>
      </c>
      <c r="P20">
        <v>15.66666666666667</v>
      </c>
      <c r="Q20">
        <v>8.5776301218161688</v>
      </c>
      <c r="R20">
        <v>0</v>
      </c>
      <c r="S20">
        <v>2.165227021040975</v>
      </c>
      <c r="T20">
        <v>11.190476190476192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1.480000000000004</v>
      </c>
      <c r="P21">
        <v>15.66666666666667</v>
      </c>
      <c r="Q21">
        <v>8.5776301218161688</v>
      </c>
      <c r="R21">
        <v>0</v>
      </c>
      <c r="S21">
        <v>2.165227021040975</v>
      </c>
      <c r="T21">
        <v>11.190476190476192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1.480000000000004</v>
      </c>
      <c r="P22">
        <v>15.66666666666667</v>
      </c>
      <c r="Q22">
        <v>8.5776301218161688</v>
      </c>
      <c r="R22">
        <v>0</v>
      </c>
      <c r="S22">
        <v>2.165227021040975</v>
      </c>
      <c r="T22">
        <v>11.190476190476192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1.480000000000004</v>
      </c>
      <c r="P23">
        <v>15.66666666666667</v>
      </c>
      <c r="Q23">
        <v>8.5776301218161688</v>
      </c>
      <c r="R23">
        <v>0</v>
      </c>
      <c r="S23">
        <v>2.165227021040975</v>
      </c>
      <c r="T23">
        <v>11.190476190476192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1.480000000000004</v>
      </c>
      <c r="P24">
        <v>15.66666666666667</v>
      </c>
      <c r="Q24">
        <v>8.5776301218161688</v>
      </c>
      <c r="R24">
        <v>0</v>
      </c>
      <c r="S24">
        <v>2.165227021040975</v>
      </c>
      <c r="T24">
        <v>11.190476190476192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1.480000000000004</v>
      </c>
      <c r="P25">
        <v>15.66666666666667</v>
      </c>
      <c r="Q25">
        <v>8.5776301218161688</v>
      </c>
      <c r="R25">
        <v>0</v>
      </c>
      <c r="S25">
        <v>2.165227021040975</v>
      </c>
      <c r="T25">
        <v>11.190476190476192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1.480000000000004</v>
      </c>
      <c r="P26">
        <v>15.66666666666667</v>
      </c>
      <c r="Q26">
        <v>8.5776301218161688</v>
      </c>
      <c r="R26">
        <v>0</v>
      </c>
      <c r="S26">
        <v>2.165227021040975</v>
      </c>
      <c r="T26">
        <v>11.190476190476192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3">
        <f t="shared" si="1"/>
        <v>1.480000000000004</v>
      </c>
      <c r="P27">
        <v>15.66666666666667</v>
      </c>
      <c r="Q27">
        <v>8.5776301218161688</v>
      </c>
      <c r="R27">
        <v>0</v>
      </c>
      <c r="S27">
        <v>2.165227021040975</v>
      </c>
      <c r="T27">
        <v>11.190476190476192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1.480000000000004</v>
      </c>
      <c r="P28">
        <v>15.66666666666667</v>
      </c>
      <c r="Q28">
        <v>8.5776301218161688</v>
      </c>
      <c r="R28">
        <v>0</v>
      </c>
      <c r="S28">
        <v>2.165227021040975</v>
      </c>
      <c r="T28">
        <v>11.190476190476192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1.480000000000004</v>
      </c>
      <c r="P29">
        <v>15.66666666666667</v>
      </c>
      <c r="Q29">
        <v>8.5776301218161688</v>
      </c>
      <c r="R29">
        <v>0</v>
      </c>
      <c r="S29">
        <v>2.165227021040975</v>
      </c>
      <c r="T29">
        <v>11.190476190476192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1.480000000000004</v>
      </c>
      <c r="P30">
        <v>15.66666666666667</v>
      </c>
      <c r="Q30">
        <v>8.5776301218161688</v>
      </c>
      <c r="R30">
        <v>0</v>
      </c>
      <c r="S30">
        <v>2.165227021040975</v>
      </c>
      <c r="T30">
        <v>11.190476190476192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1.480000000000004</v>
      </c>
      <c r="P31">
        <v>15.66666666666667</v>
      </c>
      <c r="Q31">
        <v>8.5776301218161688</v>
      </c>
      <c r="R31">
        <v>0</v>
      </c>
      <c r="S31">
        <v>2.165227021040975</v>
      </c>
      <c r="T31">
        <v>11.190476190476192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1.480000000000004</v>
      </c>
      <c r="P32">
        <v>15.66666666666667</v>
      </c>
      <c r="Q32">
        <v>8.5776301218161688</v>
      </c>
      <c r="R32">
        <v>0</v>
      </c>
      <c r="S32">
        <v>2.165227021040975</v>
      </c>
      <c r="T32">
        <v>11.190476190476192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1.480000000000004</v>
      </c>
      <c r="P33">
        <v>15.66666666666667</v>
      </c>
      <c r="Q33">
        <v>8.5776301218161688</v>
      </c>
      <c r="R33">
        <v>0</v>
      </c>
      <c r="S33">
        <v>2.165227021040975</v>
      </c>
      <c r="T33">
        <v>11.190476190476192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1.480000000000004</v>
      </c>
      <c r="P34">
        <v>15.66666666666667</v>
      </c>
      <c r="Q34">
        <v>8.5776301218161688</v>
      </c>
      <c r="R34">
        <v>0</v>
      </c>
      <c r="S34">
        <v>2.165227021040975</v>
      </c>
      <c r="T34">
        <v>11.190476190476192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1.480000000000004</v>
      </c>
      <c r="P35">
        <v>15.66666666666667</v>
      </c>
      <c r="Q35">
        <v>8.5776301218161688</v>
      </c>
      <c r="R35">
        <v>0</v>
      </c>
      <c r="S35">
        <v>2.165227021040975</v>
      </c>
      <c r="T35">
        <v>11.190476190476192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1.480000000000004</v>
      </c>
      <c r="P36">
        <v>15.66666666666667</v>
      </c>
      <c r="Q36">
        <v>8.5776301218161688</v>
      </c>
      <c r="R36">
        <v>0</v>
      </c>
      <c r="S36">
        <v>2.165227021040975</v>
      </c>
      <c r="T36">
        <v>11.190476190476192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80</v>
      </c>
      <c r="G37">
        <f t="shared" si="5"/>
        <v>37.6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1.480000000000004</v>
      </c>
      <c r="P37">
        <v>15.66666666666667</v>
      </c>
      <c r="Q37">
        <v>8.5776301218161688</v>
      </c>
      <c r="R37">
        <v>0</v>
      </c>
      <c r="S37">
        <v>2.165227021040975</v>
      </c>
      <c r="T37">
        <v>11.190476190476192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80</v>
      </c>
      <c r="G38">
        <f t="shared" si="5"/>
        <v>37.6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1.480000000000004</v>
      </c>
      <c r="P38">
        <v>15.66666666666667</v>
      </c>
      <c r="Q38">
        <v>8.5776301218161688</v>
      </c>
      <c r="R38">
        <v>0</v>
      </c>
      <c r="S38">
        <v>2.165227021040975</v>
      </c>
      <c r="T38">
        <v>11.190476190476192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80</v>
      </c>
      <c r="G39">
        <f t="shared" si="5"/>
        <v>37.6</v>
      </c>
      <c r="H39" s="113"/>
      <c r="I39">
        <f>BRPL_EOD!AA39+BRPL_EOD!AB39</f>
        <v>15.05</v>
      </c>
      <c r="J39">
        <f>BYPL_EOD!AA39+BYPL_EOD!AB39</f>
        <v>8.24</v>
      </c>
      <c r="K39">
        <f>MES_EOD!AA39+MES_EOD!AB39</f>
        <v>0</v>
      </c>
      <c r="L39">
        <f>NDMC_EOD!AA39+NDMC_EOD!AB39</f>
        <v>2.08</v>
      </c>
      <c r="M39">
        <f>TPDDL_EOD!AA39+TPDDL_EOD!AB39</f>
        <v>10.75</v>
      </c>
      <c r="N39">
        <f t="shared" si="0"/>
        <v>36.119999999999997</v>
      </c>
      <c r="O39" s="113">
        <f t="shared" si="1"/>
        <v>1.480000000000004</v>
      </c>
      <c r="P39">
        <v>15.66666666666667</v>
      </c>
      <c r="Q39">
        <v>8.5776301218161688</v>
      </c>
      <c r="R39">
        <v>0</v>
      </c>
      <c r="S39">
        <v>2.165227021040975</v>
      </c>
      <c r="T39">
        <v>11.190476190476192</v>
      </c>
      <c r="U39" s="115">
        <f t="shared" si="2"/>
        <v>37.6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80</v>
      </c>
      <c r="G40">
        <f t="shared" si="5"/>
        <v>37.6</v>
      </c>
      <c r="H40" s="113"/>
      <c r="I40">
        <f>BRPL_EOD!AA40+BRPL_EOD!AB40</f>
        <v>15.05</v>
      </c>
      <c r="J40">
        <f>BYPL_EOD!AA40+BYPL_EOD!AB40</f>
        <v>8.24</v>
      </c>
      <c r="K40">
        <f>MES_EOD!AA40+MES_EOD!AB40</f>
        <v>0</v>
      </c>
      <c r="L40">
        <f>NDMC_EOD!AA40+NDMC_EOD!AB40</f>
        <v>2.08</v>
      </c>
      <c r="M40">
        <f>TPDDL_EOD!AA40+TPDDL_EOD!AB40</f>
        <v>10.75</v>
      </c>
      <c r="N40">
        <f t="shared" si="0"/>
        <v>36.119999999999997</v>
      </c>
      <c r="O40" s="113">
        <f t="shared" si="1"/>
        <v>1.480000000000004</v>
      </c>
      <c r="P40">
        <v>15.66666666666667</v>
      </c>
      <c r="Q40">
        <v>8.5776301218161688</v>
      </c>
      <c r="R40">
        <v>0</v>
      </c>
      <c r="S40">
        <v>2.165227021040975</v>
      </c>
      <c r="T40">
        <v>11.190476190476192</v>
      </c>
      <c r="U40" s="115">
        <f t="shared" si="2"/>
        <v>37.6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80</v>
      </c>
      <c r="G41">
        <f t="shared" si="5"/>
        <v>37.6</v>
      </c>
      <c r="H41" s="113"/>
      <c r="I41">
        <f>BRPL_EOD!AA41+BRPL_EOD!AB41</f>
        <v>15.05</v>
      </c>
      <c r="J41">
        <f>BYPL_EOD!AA41+BYPL_EOD!AB41</f>
        <v>8.24</v>
      </c>
      <c r="K41">
        <f>MES_EOD!AA41+MES_EOD!AB41</f>
        <v>0</v>
      </c>
      <c r="L41">
        <f>NDMC_EOD!AA41+NDMC_EOD!AB41</f>
        <v>2.08</v>
      </c>
      <c r="M41">
        <f>TPDDL_EOD!AA41+TPDDL_EOD!AB41</f>
        <v>10.75</v>
      </c>
      <c r="N41">
        <f t="shared" si="0"/>
        <v>36.119999999999997</v>
      </c>
      <c r="O41" s="113">
        <f t="shared" si="1"/>
        <v>1.480000000000004</v>
      </c>
      <c r="P41">
        <v>15.66666666666667</v>
      </c>
      <c r="Q41">
        <v>8.5776301218161688</v>
      </c>
      <c r="R41">
        <v>0</v>
      </c>
      <c r="S41">
        <v>2.165227021040975</v>
      </c>
      <c r="T41">
        <v>11.190476190476192</v>
      </c>
      <c r="U41" s="115">
        <f t="shared" si="2"/>
        <v>37.6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80</v>
      </c>
      <c r="G42">
        <f t="shared" si="5"/>
        <v>37.6</v>
      </c>
      <c r="H42" s="113"/>
      <c r="I42">
        <f>BRPL_EOD!AA42+BRPL_EOD!AB42</f>
        <v>15.05</v>
      </c>
      <c r="J42">
        <f>BYPL_EOD!AA42+BYPL_EOD!AB42</f>
        <v>8.24</v>
      </c>
      <c r="K42">
        <f>MES_EOD!AA42+MES_EOD!AB42</f>
        <v>0</v>
      </c>
      <c r="L42">
        <f>NDMC_EOD!AA42+NDMC_EOD!AB42</f>
        <v>2.08</v>
      </c>
      <c r="M42">
        <f>TPDDL_EOD!AA42+TPDDL_EOD!AB42</f>
        <v>10.75</v>
      </c>
      <c r="N42">
        <f t="shared" si="0"/>
        <v>36.119999999999997</v>
      </c>
      <c r="O42" s="113">
        <f t="shared" si="1"/>
        <v>1.480000000000004</v>
      </c>
      <c r="P42">
        <v>15.66666666666667</v>
      </c>
      <c r="Q42">
        <v>8.5776301218161688</v>
      </c>
      <c r="R42">
        <v>0</v>
      </c>
      <c r="S42">
        <v>2.165227021040975</v>
      </c>
      <c r="T42">
        <v>11.190476190476192</v>
      </c>
      <c r="U42" s="115">
        <f t="shared" si="2"/>
        <v>37.6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80</v>
      </c>
      <c r="G43">
        <f t="shared" si="5"/>
        <v>37.6</v>
      </c>
      <c r="H43" s="113"/>
      <c r="I43">
        <f>BRPL_EOD!AA43+BRPL_EOD!AB43</f>
        <v>15.05</v>
      </c>
      <c r="J43">
        <f>BYPL_EOD!AA43+BYPL_EOD!AB43</f>
        <v>8.24</v>
      </c>
      <c r="K43">
        <f>MES_EOD!AA43+MES_EOD!AB43</f>
        <v>0</v>
      </c>
      <c r="L43">
        <f>NDMC_EOD!AA43+NDMC_EOD!AB43</f>
        <v>2.08</v>
      </c>
      <c r="M43">
        <f>TPDDL_EOD!AA43+TPDDL_EOD!AB43</f>
        <v>10.75</v>
      </c>
      <c r="N43">
        <f t="shared" si="0"/>
        <v>36.119999999999997</v>
      </c>
      <c r="O43" s="113">
        <f t="shared" si="1"/>
        <v>1.480000000000004</v>
      </c>
      <c r="P43">
        <v>15.66666666666667</v>
      </c>
      <c r="Q43">
        <v>8.5776301218161688</v>
      </c>
      <c r="R43">
        <v>0</v>
      </c>
      <c r="S43">
        <v>2.165227021040975</v>
      </c>
      <c r="T43">
        <v>11.190476190476192</v>
      </c>
      <c r="U43" s="115">
        <f t="shared" si="2"/>
        <v>37.6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80</v>
      </c>
      <c r="G44">
        <f t="shared" si="5"/>
        <v>36.6</v>
      </c>
      <c r="H44" s="113"/>
      <c r="I44">
        <f>BRPL_EOD!AA44+BRPL_EOD!AB44</f>
        <v>15.05</v>
      </c>
      <c r="J44">
        <f>BYPL_EOD!AA44+BYPL_EOD!AB44</f>
        <v>8.24</v>
      </c>
      <c r="K44">
        <f>MES_EOD!AA44+MES_EOD!AB44</f>
        <v>0</v>
      </c>
      <c r="L44">
        <f>NDMC_EOD!AA44+NDMC_EOD!AB44</f>
        <v>2.08</v>
      </c>
      <c r="M44">
        <f>TPDDL_EOD!AA44+TPDDL_EOD!AB44</f>
        <v>10.75</v>
      </c>
      <c r="N44">
        <f t="shared" si="0"/>
        <v>36.119999999999997</v>
      </c>
      <c r="O44" s="113">
        <f t="shared" si="1"/>
        <v>0.48000000000000398</v>
      </c>
      <c r="P44">
        <v>15.250000000000002</v>
      </c>
      <c r="Q44">
        <v>8.3495016611295689</v>
      </c>
      <c r="R44">
        <v>0</v>
      </c>
      <c r="S44">
        <v>2.1076411960132893</v>
      </c>
      <c r="T44">
        <v>10.892857142857144</v>
      </c>
      <c r="U44" s="115">
        <f t="shared" si="2"/>
        <v>36.600000000000009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80</v>
      </c>
      <c r="G45">
        <f t="shared" si="5"/>
        <v>36.6</v>
      </c>
      <c r="H45" s="113"/>
      <c r="I45">
        <f>BRPL_EOD!AA45+BRPL_EOD!AB45</f>
        <v>15.05</v>
      </c>
      <c r="J45">
        <f>BYPL_EOD!AA45+BYPL_EOD!AB45</f>
        <v>8.24</v>
      </c>
      <c r="K45">
        <f>MES_EOD!AA45+MES_EOD!AB45</f>
        <v>0</v>
      </c>
      <c r="L45">
        <f>NDMC_EOD!AA45+NDMC_EOD!AB45</f>
        <v>2.08</v>
      </c>
      <c r="M45">
        <f>TPDDL_EOD!AA45+TPDDL_EOD!AB45</f>
        <v>10.75</v>
      </c>
      <c r="N45">
        <f t="shared" si="0"/>
        <v>36.119999999999997</v>
      </c>
      <c r="O45" s="113">
        <f t="shared" si="1"/>
        <v>0.48000000000000398</v>
      </c>
      <c r="P45">
        <v>15.250000000000002</v>
      </c>
      <c r="Q45">
        <v>8.3495016611295689</v>
      </c>
      <c r="R45">
        <v>0</v>
      </c>
      <c r="S45">
        <v>2.1076411960132893</v>
      </c>
      <c r="T45">
        <v>10.892857142857144</v>
      </c>
      <c r="U45" s="115">
        <f t="shared" si="2"/>
        <v>36.600000000000009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80</v>
      </c>
      <c r="G46">
        <f t="shared" si="5"/>
        <v>36.6</v>
      </c>
      <c r="H46" s="113"/>
      <c r="I46">
        <f>BRPL_EOD!AA46+BRPL_EOD!AB46</f>
        <v>15.05</v>
      </c>
      <c r="J46">
        <f>BYPL_EOD!AA46+BYPL_EOD!AB46</f>
        <v>8.24</v>
      </c>
      <c r="K46">
        <f>MES_EOD!AA46+MES_EOD!AB46</f>
        <v>0</v>
      </c>
      <c r="L46">
        <f>NDMC_EOD!AA46+NDMC_EOD!AB46</f>
        <v>2.08</v>
      </c>
      <c r="M46">
        <f>TPDDL_EOD!AA46+TPDDL_EOD!AB46</f>
        <v>10.75</v>
      </c>
      <c r="N46">
        <f t="shared" si="0"/>
        <v>36.119999999999997</v>
      </c>
      <c r="O46" s="113">
        <f t="shared" si="1"/>
        <v>0.48000000000000398</v>
      </c>
      <c r="P46">
        <v>15.250000000000002</v>
      </c>
      <c r="Q46">
        <v>8.3495016611295689</v>
      </c>
      <c r="R46">
        <v>0</v>
      </c>
      <c r="S46">
        <v>2.1076411960132893</v>
      </c>
      <c r="T46">
        <v>10.892857142857144</v>
      </c>
      <c r="U46" s="115">
        <f t="shared" si="2"/>
        <v>36.600000000000009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80</v>
      </c>
      <c r="G47">
        <f t="shared" si="5"/>
        <v>36.6</v>
      </c>
      <c r="H47" s="113"/>
      <c r="I47">
        <f>BRPL_EOD!AA47+BRPL_EOD!AB47</f>
        <v>15.05</v>
      </c>
      <c r="J47">
        <f>BYPL_EOD!AA47+BYPL_EOD!AB47</f>
        <v>8.24</v>
      </c>
      <c r="K47">
        <f>MES_EOD!AA47+MES_EOD!AB47</f>
        <v>0</v>
      </c>
      <c r="L47">
        <f>NDMC_EOD!AA47+NDMC_EOD!AB47</f>
        <v>2.08</v>
      </c>
      <c r="M47">
        <f>TPDDL_EOD!AA47+TPDDL_EOD!AB47</f>
        <v>10.75</v>
      </c>
      <c r="N47">
        <f t="shared" si="0"/>
        <v>36.119999999999997</v>
      </c>
      <c r="O47" s="113">
        <f t="shared" si="1"/>
        <v>0.48000000000000398</v>
      </c>
      <c r="P47">
        <v>15.250000000000002</v>
      </c>
      <c r="Q47">
        <v>8.3495016611295689</v>
      </c>
      <c r="R47">
        <v>0</v>
      </c>
      <c r="S47">
        <v>2.1076411960132893</v>
      </c>
      <c r="T47">
        <v>10.892857142857144</v>
      </c>
      <c r="U47" s="115">
        <f t="shared" si="2"/>
        <v>36.600000000000009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80</v>
      </c>
      <c r="G48">
        <f t="shared" si="5"/>
        <v>36.6</v>
      </c>
      <c r="H48" s="113"/>
      <c r="I48">
        <f>BRPL_EOD!AA48+BRPL_EOD!AB48</f>
        <v>15.05</v>
      </c>
      <c r="J48">
        <f>BYPL_EOD!AA48+BYPL_EOD!AB48</f>
        <v>8.24</v>
      </c>
      <c r="K48">
        <f>MES_EOD!AA48+MES_EOD!AB48</f>
        <v>0</v>
      </c>
      <c r="L48">
        <f>NDMC_EOD!AA48+NDMC_EOD!AB48</f>
        <v>2.08</v>
      </c>
      <c r="M48">
        <f>TPDDL_EOD!AA48+TPDDL_EOD!AB48</f>
        <v>10.75</v>
      </c>
      <c r="N48">
        <f t="shared" si="0"/>
        <v>36.119999999999997</v>
      </c>
      <c r="O48" s="113">
        <f t="shared" si="1"/>
        <v>0.48000000000000398</v>
      </c>
      <c r="P48">
        <v>15.250000000000002</v>
      </c>
      <c r="Q48">
        <v>8.3495016611295689</v>
      </c>
      <c r="R48">
        <v>0</v>
      </c>
      <c r="S48">
        <v>2.1076411960132893</v>
      </c>
      <c r="T48">
        <v>10.892857142857144</v>
      </c>
      <c r="U48" s="115">
        <f t="shared" si="2"/>
        <v>36.600000000000009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3"/>
      <c r="I49">
        <f>BRPL_EOD!AA49+BRPL_EOD!AB49</f>
        <v>15.05</v>
      </c>
      <c r="J49">
        <f>BYPL_EOD!AA49+BYPL_EOD!AB49</f>
        <v>8.24</v>
      </c>
      <c r="K49">
        <f>MES_EOD!AA49+MES_EOD!AB49</f>
        <v>0</v>
      </c>
      <c r="L49">
        <f>NDMC_EOD!AA49+NDMC_EOD!AB49</f>
        <v>2.08</v>
      </c>
      <c r="M49">
        <f>TPDDL_EOD!AA49+TPDDL_EOD!AB49</f>
        <v>10.75</v>
      </c>
      <c r="N49">
        <f t="shared" si="0"/>
        <v>36.119999999999997</v>
      </c>
      <c r="O49" s="113">
        <f t="shared" si="1"/>
        <v>-0.51999999999999602</v>
      </c>
      <c r="P49">
        <v>14.833333333333336</v>
      </c>
      <c r="Q49">
        <v>8.1213732004429691</v>
      </c>
      <c r="R49">
        <v>0</v>
      </c>
      <c r="S49">
        <v>2.050055370985604</v>
      </c>
      <c r="T49">
        <v>10.595238095238097</v>
      </c>
      <c r="U49" s="115">
        <f t="shared" si="2"/>
        <v>35.6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3"/>
      <c r="I50">
        <f>BRPL_EOD!AA50+BRPL_EOD!AB50</f>
        <v>15.05</v>
      </c>
      <c r="J50">
        <f>BYPL_EOD!AA50+BYPL_EOD!AB50</f>
        <v>8.24</v>
      </c>
      <c r="K50">
        <f>MES_EOD!AA50+MES_EOD!AB50</f>
        <v>0</v>
      </c>
      <c r="L50">
        <f>NDMC_EOD!AA50+NDMC_EOD!AB50</f>
        <v>2.08</v>
      </c>
      <c r="M50">
        <f>TPDDL_EOD!AA50+TPDDL_EOD!AB50</f>
        <v>10.75</v>
      </c>
      <c r="N50">
        <f t="shared" si="0"/>
        <v>36.119999999999997</v>
      </c>
      <c r="O50" s="113">
        <f t="shared" si="1"/>
        <v>-0.51999999999999602</v>
      </c>
      <c r="P50">
        <v>14.833333333333336</v>
      </c>
      <c r="Q50">
        <v>8.1213732004429691</v>
      </c>
      <c r="R50">
        <v>0</v>
      </c>
      <c r="S50">
        <v>2.050055370985604</v>
      </c>
      <c r="T50">
        <v>10.595238095238097</v>
      </c>
      <c r="U50" s="115">
        <f t="shared" si="2"/>
        <v>35.6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3"/>
      <c r="I51">
        <f>BRPL_EOD!AA51+BRPL_EOD!AB51</f>
        <v>15.05</v>
      </c>
      <c r="J51">
        <f>BYPL_EOD!AA51+BYPL_EOD!AB51</f>
        <v>8.24</v>
      </c>
      <c r="K51">
        <f>MES_EOD!AA51+MES_EOD!AB51</f>
        <v>0</v>
      </c>
      <c r="L51">
        <f>NDMC_EOD!AA51+NDMC_EOD!AB51</f>
        <v>2.08</v>
      </c>
      <c r="M51">
        <f>TPDDL_EOD!AA51+TPDDL_EOD!AB51</f>
        <v>10.75</v>
      </c>
      <c r="N51">
        <f t="shared" si="0"/>
        <v>36.119999999999997</v>
      </c>
      <c r="O51" s="113">
        <f t="shared" si="1"/>
        <v>-0.51999999999999602</v>
      </c>
      <c r="P51">
        <v>14.833333333333336</v>
      </c>
      <c r="Q51">
        <v>8.1213732004429691</v>
      </c>
      <c r="R51">
        <v>0</v>
      </c>
      <c r="S51">
        <v>2.050055370985604</v>
      </c>
      <c r="T51">
        <v>10.595238095238097</v>
      </c>
      <c r="U51" s="115">
        <f t="shared" si="2"/>
        <v>35.6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3"/>
      <c r="I52">
        <f>BRPL_EOD!AA52+BRPL_EOD!AB52</f>
        <v>12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32.08</v>
      </c>
      <c r="O52" s="113">
        <f t="shared" si="1"/>
        <v>3.5200000000000031</v>
      </c>
      <c r="P52">
        <v>13.316708229426435</v>
      </c>
      <c r="Q52">
        <v>8.8778054862842897</v>
      </c>
      <c r="R52">
        <v>0</v>
      </c>
      <c r="S52">
        <v>2.3082294264339156</v>
      </c>
      <c r="T52">
        <v>11.097256857855363</v>
      </c>
      <c r="U52" s="115">
        <f t="shared" si="2"/>
        <v>35.600000000000009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80</v>
      </c>
      <c r="G53">
        <f t="shared" si="5"/>
        <v>35.6</v>
      </c>
      <c r="H53" s="113"/>
      <c r="I53">
        <f>BRPL_EOD!AA53+BRPL_EOD!AB53</f>
        <v>12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32.08</v>
      </c>
      <c r="O53" s="113">
        <f t="shared" si="1"/>
        <v>3.5200000000000031</v>
      </c>
      <c r="P53">
        <v>13.316708229426435</v>
      </c>
      <c r="Q53">
        <v>8.8778054862842897</v>
      </c>
      <c r="R53">
        <v>0</v>
      </c>
      <c r="S53">
        <v>2.3082294264339156</v>
      </c>
      <c r="T53">
        <v>11.097256857855363</v>
      </c>
      <c r="U53" s="115">
        <f t="shared" si="2"/>
        <v>35.600000000000009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80</v>
      </c>
      <c r="G54">
        <f t="shared" si="5"/>
        <v>35.6</v>
      </c>
      <c r="H54" s="113"/>
      <c r="I54">
        <f>BRPL_EOD!AA54+BRPL_EOD!AB54</f>
        <v>12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32.08</v>
      </c>
      <c r="O54" s="113">
        <f t="shared" si="1"/>
        <v>3.5200000000000031</v>
      </c>
      <c r="P54">
        <v>13.316708229426435</v>
      </c>
      <c r="Q54">
        <v>8.8778054862842897</v>
      </c>
      <c r="R54">
        <v>0</v>
      </c>
      <c r="S54">
        <v>2.3082294264339156</v>
      </c>
      <c r="T54">
        <v>11.097256857855363</v>
      </c>
      <c r="U54" s="115">
        <f t="shared" si="2"/>
        <v>35.600000000000009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80</v>
      </c>
      <c r="G55">
        <f t="shared" si="5"/>
        <v>35.6</v>
      </c>
      <c r="H55" s="113"/>
      <c r="I55">
        <f>BRPL_EOD!AA55+BRPL_EOD!AB55</f>
        <v>12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32.08</v>
      </c>
      <c r="O55" s="113">
        <f t="shared" si="1"/>
        <v>3.5200000000000031</v>
      </c>
      <c r="P55">
        <v>13.316708229426435</v>
      </c>
      <c r="Q55">
        <v>8.8778054862842897</v>
      </c>
      <c r="R55">
        <v>0</v>
      </c>
      <c r="S55">
        <v>2.3082294264339156</v>
      </c>
      <c r="T55">
        <v>11.097256857855363</v>
      </c>
      <c r="U55" s="115">
        <f t="shared" si="2"/>
        <v>35.600000000000009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80</v>
      </c>
      <c r="G56">
        <f t="shared" si="5"/>
        <v>34.6</v>
      </c>
      <c r="H56" s="113"/>
      <c r="I56">
        <f>BRPL_EOD!AA56+BRPL_EOD!AB56</f>
        <v>12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32.08</v>
      </c>
      <c r="O56" s="113">
        <f t="shared" si="1"/>
        <v>2.5200000000000031</v>
      </c>
      <c r="P56">
        <v>12.942643391521198</v>
      </c>
      <c r="Q56">
        <v>8.6284289276807993</v>
      </c>
      <c r="R56">
        <v>0</v>
      </c>
      <c r="S56">
        <v>2.2433915211970077</v>
      </c>
      <c r="T56">
        <v>10.785536159600998</v>
      </c>
      <c r="U56" s="115">
        <f t="shared" si="2"/>
        <v>34.6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80</v>
      </c>
      <c r="G57">
        <f t="shared" si="5"/>
        <v>34.6</v>
      </c>
      <c r="H57" s="113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3">
        <f t="shared" si="1"/>
        <v>0.49000000000000199</v>
      </c>
      <c r="P57">
        <v>14.22140134857813</v>
      </c>
      <c r="Q57">
        <v>8.1149223101729699</v>
      </c>
      <c r="R57">
        <v>0</v>
      </c>
      <c r="S57">
        <v>2.1098798006449724</v>
      </c>
      <c r="T57">
        <v>10.153796540603929</v>
      </c>
      <c r="U57" s="115">
        <f t="shared" si="2"/>
        <v>34.6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80</v>
      </c>
      <c r="G58">
        <f t="shared" si="5"/>
        <v>34.6</v>
      </c>
      <c r="H58" s="113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3">
        <f t="shared" si="1"/>
        <v>0.49000000000000199</v>
      </c>
      <c r="P58">
        <v>14.22140134857813</v>
      </c>
      <c r="Q58">
        <v>8.1149223101729699</v>
      </c>
      <c r="R58">
        <v>0</v>
      </c>
      <c r="S58">
        <v>2.1098798006449724</v>
      </c>
      <c r="T58">
        <v>10.153796540603929</v>
      </c>
      <c r="U58" s="115">
        <f t="shared" si="2"/>
        <v>34.6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80</v>
      </c>
      <c r="G59">
        <f t="shared" si="5"/>
        <v>34.6</v>
      </c>
      <c r="H59" s="113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3">
        <f t="shared" si="1"/>
        <v>0.49000000000000199</v>
      </c>
      <c r="P59">
        <v>14.22140134857813</v>
      </c>
      <c r="Q59">
        <v>8.1149223101729699</v>
      </c>
      <c r="R59">
        <v>0</v>
      </c>
      <c r="S59">
        <v>2.1098798006449724</v>
      </c>
      <c r="T59">
        <v>10.153796540603929</v>
      </c>
      <c r="U59" s="115">
        <f t="shared" si="2"/>
        <v>34.6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80</v>
      </c>
      <c r="G60">
        <f t="shared" si="5"/>
        <v>34.6</v>
      </c>
      <c r="H60" s="113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3">
        <f t="shared" si="1"/>
        <v>0.49000000000000199</v>
      </c>
      <c r="P60">
        <v>14.22140134857813</v>
      </c>
      <c r="Q60">
        <v>8.1149223101729699</v>
      </c>
      <c r="R60">
        <v>0</v>
      </c>
      <c r="S60">
        <v>2.1098798006449724</v>
      </c>
      <c r="T60">
        <v>10.153796540603929</v>
      </c>
      <c r="U60" s="115">
        <f t="shared" si="2"/>
        <v>34.6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80</v>
      </c>
      <c r="G61">
        <f t="shared" si="5"/>
        <v>34.6</v>
      </c>
      <c r="H61" s="113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3">
        <f t="shared" si="1"/>
        <v>0.49000000000000199</v>
      </c>
      <c r="P61">
        <v>14.22140134857813</v>
      </c>
      <c r="Q61">
        <v>8.1149223101729699</v>
      </c>
      <c r="R61">
        <v>0</v>
      </c>
      <c r="S61">
        <v>2.1098798006449724</v>
      </c>
      <c r="T61">
        <v>10.153796540603929</v>
      </c>
      <c r="U61" s="115">
        <f t="shared" si="2"/>
        <v>34.6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80</v>
      </c>
      <c r="G62">
        <f t="shared" si="5"/>
        <v>34.6</v>
      </c>
      <c r="H62" s="113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3">
        <f t="shared" si="1"/>
        <v>0.49000000000000199</v>
      </c>
      <c r="P62">
        <v>14.22140134857813</v>
      </c>
      <c r="Q62">
        <v>8.1149223101729699</v>
      </c>
      <c r="R62">
        <v>0</v>
      </c>
      <c r="S62">
        <v>2.1098798006449724</v>
      </c>
      <c r="T62">
        <v>10.153796540603929</v>
      </c>
      <c r="U62" s="115">
        <f t="shared" si="2"/>
        <v>34.6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80</v>
      </c>
      <c r="G63">
        <f t="shared" si="5"/>
        <v>34.6</v>
      </c>
      <c r="H63" s="113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3">
        <f t="shared" si="1"/>
        <v>0.49000000000000199</v>
      </c>
      <c r="P63">
        <v>14.22140134857813</v>
      </c>
      <c r="Q63">
        <v>8.1149223101729699</v>
      </c>
      <c r="R63">
        <v>0</v>
      </c>
      <c r="S63">
        <v>2.1098798006449724</v>
      </c>
      <c r="T63">
        <v>10.153796540603929</v>
      </c>
      <c r="U63" s="115">
        <f t="shared" si="2"/>
        <v>34.6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80</v>
      </c>
      <c r="G64">
        <f t="shared" si="5"/>
        <v>34.6</v>
      </c>
      <c r="H64" s="113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3">
        <f t="shared" si="1"/>
        <v>0.49000000000000199</v>
      </c>
      <c r="P64">
        <v>14.22140134857813</v>
      </c>
      <c r="Q64">
        <v>8.1149223101729699</v>
      </c>
      <c r="R64">
        <v>0</v>
      </c>
      <c r="S64">
        <v>2.1098798006449724</v>
      </c>
      <c r="T64">
        <v>10.153796540603929</v>
      </c>
      <c r="U64" s="115">
        <f t="shared" si="2"/>
        <v>34.6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80</v>
      </c>
      <c r="G65">
        <f t="shared" si="5"/>
        <v>34.6</v>
      </c>
      <c r="H65" s="113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3">
        <f t="shared" si="1"/>
        <v>0.49000000000000199</v>
      </c>
      <c r="P65">
        <v>14.22140134857813</v>
      </c>
      <c r="Q65">
        <v>8.1149223101729699</v>
      </c>
      <c r="R65">
        <v>0</v>
      </c>
      <c r="S65">
        <v>2.1098798006449724</v>
      </c>
      <c r="T65">
        <v>10.153796540603929</v>
      </c>
      <c r="U65" s="115">
        <f t="shared" si="2"/>
        <v>34.6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80</v>
      </c>
      <c r="G66">
        <f t="shared" si="5"/>
        <v>34.6</v>
      </c>
      <c r="H66" s="113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3">
        <f t="shared" si="1"/>
        <v>0.49000000000000199</v>
      </c>
      <c r="P66">
        <v>14.22140134857813</v>
      </c>
      <c r="Q66">
        <v>8.1149223101729699</v>
      </c>
      <c r="R66">
        <v>0</v>
      </c>
      <c r="S66">
        <v>2.1098798006449724</v>
      </c>
      <c r="T66">
        <v>10.153796540603929</v>
      </c>
      <c r="U66" s="115">
        <f t="shared" si="2"/>
        <v>34.6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80</v>
      </c>
      <c r="G67">
        <f t="shared" si="5"/>
        <v>34.6</v>
      </c>
      <c r="H67" s="113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3">
        <f t="shared" ref="O67:O98" si="7">G67-N67</f>
        <v>0.49000000000000199</v>
      </c>
      <c r="P67">
        <v>14.22140134857813</v>
      </c>
      <c r="Q67">
        <v>8.1149223101729699</v>
      </c>
      <c r="R67">
        <v>0</v>
      </c>
      <c r="S67">
        <v>2.1098798006449724</v>
      </c>
      <c r="T67">
        <v>10.153796540603929</v>
      </c>
      <c r="U67" s="115">
        <f t="shared" ref="U67:U98" si="8">SUM(P67:T67)</f>
        <v>34.6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80</v>
      </c>
      <c r="G68">
        <f t="shared" ref="G68:G98" si="11">D68+E68-X68</f>
        <v>34.6</v>
      </c>
      <c r="H68" s="113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3">
        <f t="shared" si="7"/>
        <v>0.49000000000000199</v>
      </c>
      <c r="P68">
        <v>14.22140134857813</v>
      </c>
      <c r="Q68">
        <v>8.1149223101729699</v>
      </c>
      <c r="R68">
        <v>0</v>
      </c>
      <c r="S68">
        <v>2.1098798006449724</v>
      </c>
      <c r="T68">
        <v>10.153796540603929</v>
      </c>
      <c r="U68" s="115">
        <f t="shared" si="8"/>
        <v>34.6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80</v>
      </c>
      <c r="G69">
        <f t="shared" si="11"/>
        <v>34.6</v>
      </c>
      <c r="H69" s="113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3">
        <f t="shared" si="7"/>
        <v>0.49000000000000199</v>
      </c>
      <c r="P69">
        <v>14.22140134857813</v>
      </c>
      <c r="Q69">
        <v>8.1149223101729699</v>
      </c>
      <c r="R69">
        <v>0</v>
      </c>
      <c r="S69">
        <v>2.1098798006449724</v>
      </c>
      <c r="T69">
        <v>10.153796540603929</v>
      </c>
      <c r="U69" s="115">
        <f t="shared" si="8"/>
        <v>34.6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80</v>
      </c>
      <c r="G70">
        <f t="shared" si="11"/>
        <v>34.6</v>
      </c>
      <c r="H70" s="113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3">
        <f t="shared" si="7"/>
        <v>0.49000000000000199</v>
      </c>
      <c r="P70">
        <v>14.22140134857813</v>
      </c>
      <c r="Q70">
        <v>8.1149223101729699</v>
      </c>
      <c r="R70">
        <v>0</v>
      </c>
      <c r="S70">
        <v>2.1098798006449724</v>
      </c>
      <c r="T70">
        <v>10.153796540603929</v>
      </c>
      <c r="U70" s="115">
        <f t="shared" si="8"/>
        <v>34.6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80</v>
      </c>
      <c r="G71">
        <f t="shared" si="11"/>
        <v>35.6</v>
      </c>
      <c r="H71" s="113"/>
      <c r="I71">
        <f>BRPL_EOD!AA71+BRPL_EOD!AB71</f>
        <v>14.6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10.43</v>
      </c>
      <c r="N71">
        <f t="shared" si="6"/>
        <v>35.11</v>
      </c>
      <c r="O71" s="113">
        <f t="shared" si="7"/>
        <v>0.49000000000000199</v>
      </c>
      <c r="P71">
        <v>14.803759612645971</v>
      </c>
      <c r="Q71">
        <v>8.11164910281971</v>
      </c>
      <c r="R71">
        <v>0</v>
      </c>
      <c r="S71">
        <v>2.1090287667331244</v>
      </c>
      <c r="T71">
        <v>10.575562517801197</v>
      </c>
      <c r="U71" s="115">
        <f t="shared" si="8"/>
        <v>35.6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80</v>
      </c>
      <c r="G72">
        <f t="shared" si="11"/>
        <v>35.6</v>
      </c>
      <c r="H72" s="113"/>
      <c r="I72">
        <f>BRPL_EOD!AA72+BRPL_EOD!AB72</f>
        <v>14.6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10.43</v>
      </c>
      <c r="N72">
        <f t="shared" si="6"/>
        <v>35.11</v>
      </c>
      <c r="O72" s="113">
        <f t="shared" si="7"/>
        <v>0.49000000000000199</v>
      </c>
      <c r="P72">
        <v>14.803759612645971</v>
      </c>
      <c r="Q72">
        <v>8.11164910281971</v>
      </c>
      <c r="R72">
        <v>0</v>
      </c>
      <c r="S72">
        <v>2.1090287667331244</v>
      </c>
      <c r="T72">
        <v>10.575562517801197</v>
      </c>
      <c r="U72" s="115">
        <f t="shared" si="8"/>
        <v>35.6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80</v>
      </c>
      <c r="G73">
        <f t="shared" si="11"/>
        <v>35.6</v>
      </c>
      <c r="H73" s="113"/>
      <c r="I73">
        <f>BRPL_EOD!AA73+BRPL_EOD!AB73</f>
        <v>14.6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10.43</v>
      </c>
      <c r="N73">
        <f t="shared" si="6"/>
        <v>35.11</v>
      </c>
      <c r="O73" s="113">
        <f t="shared" si="7"/>
        <v>0.49000000000000199</v>
      </c>
      <c r="P73">
        <v>14.803759612645971</v>
      </c>
      <c r="Q73">
        <v>8.11164910281971</v>
      </c>
      <c r="R73">
        <v>0</v>
      </c>
      <c r="S73">
        <v>2.1090287667331244</v>
      </c>
      <c r="T73">
        <v>10.575562517801197</v>
      </c>
      <c r="U73" s="115">
        <f t="shared" si="8"/>
        <v>35.6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80</v>
      </c>
      <c r="G74">
        <f t="shared" si="11"/>
        <v>35.6</v>
      </c>
      <c r="H74" s="113"/>
      <c r="I74">
        <f>BRPL_EOD!AA74+BRPL_EOD!AB74</f>
        <v>14.6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10.43</v>
      </c>
      <c r="N74">
        <f t="shared" si="6"/>
        <v>35.11</v>
      </c>
      <c r="O74" s="113">
        <f t="shared" si="7"/>
        <v>0.49000000000000199</v>
      </c>
      <c r="P74">
        <v>14.803759612645971</v>
      </c>
      <c r="Q74">
        <v>8.11164910281971</v>
      </c>
      <c r="R74">
        <v>0</v>
      </c>
      <c r="S74">
        <v>2.1090287667331244</v>
      </c>
      <c r="T74">
        <v>10.575562517801197</v>
      </c>
      <c r="U74" s="115">
        <f t="shared" si="8"/>
        <v>35.6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80</v>
      </c>
      <c r="G75">
        <f t="shared" si="11"/>
        <v>35.6</v>
      </c>
      <c r="H75" s="113"/>
      <c r="I75">
        <f>BRPL_EOD!AA75+BRPL_EOD!AB75</f>
        <v>14.6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10.43</v>
      </c>
      <c r="N75">
        <f t="shared" si="6"/>
        <v>35.11</v>
      </c>
      <c r="O75" s="113">
        <f t="shared" si="7"/>
        <v>0.49000000000000199</v>
      </c>
      <c r="P75">
        <v>14.803759612645971</v>
      </c>
      <c r="Q75">
        <v>8.11164910281971</v>
      </c>
      <c r="R75">
        <v>0</v>
      </c>
      <c r="S75">
        <v>2.1090287667331244</v>
      </c>
      <c r="T75">
        <v>10.575562517801197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80</v>
      </c>
      <c r="G76">
        <f t="shared" si="11"/>
        <v>35.6</v>
      </c>
      <c r="H76" s="113"/>
      <c r="I76">
        <f>BRPL_EOD!AA76+BRPL_EOD!AB76</f>
        <v>14.6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10.43</v>
      </c>
      <c r="N76">
        <f t="shared" si="6"/>
        <v>35.11</v>
      </c>
      <c r="O76" s="113">
        <f t="shared" si="7"/>
        <v>0.49000000000000199</v>
      </c>
      <c r="P76">
        <v>14.803759612645971</v>
      </c>
      <c r="Q76">
        <v>8.11164910281971</v>
      </c>
      <c r="R76">
        <v>0</v>
      </c>
      <c r="S76">
        <v>2.1090287667331244</v>
      </c>
      <c r="T76">
        <v>10.575562517801197</v>
      </c>
      <c r="U76" s="115">
        <f t="shared" si="8"/>
        <v>35.6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14.6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10.43</v>
      </c>
      <c r="N77">
        <f t="shared" si="6"/>
        <v>35.11</v>
      </c>
      <c r="O77" s="113">
        <f t="shared" si="7"/>
        <v>0.49000000000000199</v>
      </c>
      <c r="P77">
        <v>14.803759612645971</v>
      </c>
      <c r="Q77">
        <v>8.11164910281971</v>
      </c>
      <c r="R77">
        <v>0</v>
      </c>
      <c r="S77">
        <v>2.1090287667331244</v>
      </c>
      <c r="T77">
        <v>10.575562517801197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14.6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10.43</v>
      </c>
      <c r="N78">
        <f t="shared" si="6"/>
        <v>35.11</v>
      </c>
      <c r="O78" s="113">
        <f t="shared" si="7"/>
        <v>0.49000000000000199</v>
      </c>
      <c r="P78">
        <v>14.803759612645971</v>
      </c>
      <c r="Q78">
        <v>8.11164910281971</v>
      </c>
      <c r="R78">
        <v>0</v>
      </c>
      <c r="S78">
        <v>2.1090287667331244</v>
      </c>
      <c r="T78">
        <v>10.575562517801197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10.43</v>
      </c>
      <c r="N79">
        <f t="shared" si="6"/>
        <v>35.11</v>
      </c>
      <c r="O79" s="113">
        <f t="shared" si="7"/>
        <v>0.49000000000000199</v>
      </c>
      <c r="P79">
        <v>14.803759612645971</v>
      </c>
      <c r="Q79">
        <v>8.11164910281971</v>
      </c>
      <c r="R79">
        <v>0</v>
      </c>
      <c r="S79">
        <v>2.1090287667331244</v>
      </c>
      <c r="T79">
        <v>10.575562517801197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3"/>
      <c r="I80">
        <f>BRPL_EOD!AA80+BRPL_EOD!AB80</f>
        <v>14.6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10.43</v>
      </c>
      <c r="N80">
        <f t="shared" si="6"/>
        <v>35.11</v>
      </c>
      <c r="O80" s="113">
        <f t="shared" si="7"/>
        <v>0.49000000000000199</v>
      </c>
      <c r="P80">
        <v>14.803759612645971</v>
      </c>
      <c r="Q80">
        <v>8.11164910281971</v>
      </c>
      <c r="R80">
        <v>0</v>
      </c>
      <c r="S80">
        <v>2.1090287667331244</v>
      </c>
      <c r="T80">
        <v>10.575562517801197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14.6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10.43</v>
      </c>
      <c r="N81">
        <f t="shared" si="6"/>
        <v>35.11</v>
      </c>
      <c r="O81" s="113">
        <f t="shared" si="7"/>
        <v>0.49000000000000199</v>
      </c>
      <c r="P81">
        <v>14.803759612645971</v>
      </c>
      <c r="Q81">
        <v>8.11164910281971</v>
      </c>
      <c r="R81">
        <v>0</v>
      </c>
      <c r="S81">
        <v>2.1090287667331244</v>
      </c>
      <c r="T81">
        <v>10.575562517801197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14.6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10.43</v>
      </c>
      <c r="N82">
        <f t="shared" si="6"/>
        <v>35.11</v>
      </c>
      <c r="O82" s="113">
        <f t="shared" si="7"/>
        <v>0.49000000000000199</v>
      </c>
      <c r="P82">
        <v>14.803759612645971</v>
      </c>
      <c r="Q82">
        <v>8.11164910281971</v>
      </c>
      <c r="R82">
        <v>0</v>
      </c>
      <c r="S82">
        <v>2.1090287667331244</v>
      </c>
      <c r="T82">
        <v>10.575562517801197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80</v>
      </c>
      <c r="G83">
        <f t="shared" si="11"/>
        <v>36.6</v>
      </c>
      <c r="H83" s="113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3">
        <f t="shared" si="7"/>
        <v>1.490000000000002</v>
      </c>
      <c r="P83">
        <v>15.219595556821419</v>
      </c>
      <c r="Q83">
        <v>8.3395044146966679</v>
      </c>
      <c r="R83">
        <v>0</v>
      </c>
      <c r="S83">
        <v>2.1682711478211338</v>
      </c>
      <c r="T83">
        <v>10.87262888066078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80</v>
      </c>
      <c r="G84">
        <f t="shared" si="11"/>
        <v>36.6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1.490000000000002</v>
      </c>
      <c r="P84">
        <v>15.219595556821419</v>
      </c>
      <c r="Q84">
        <v>8.3395044146966679</v>
      </c>
      <c r="R84">
        <v>0</v>
      </c>
      <c r="S84">
        <v>2.1682711478211338</v>
      </c>
      <c r="T84">
        <v>10.87262888066078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80</v>
      </c>
      <c r="G85">
        <f t="shared" si="11"/>
        <v>36.6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1.490000000000002</v>
      </c>
      <c r="P85">
        <v>15.219595556821419</v>
      </c>
      <c r="Q85">
        <v>8.3395044146966679</v>
      </c>
      <c r="R85">
        <v>0</v>
      </c>
      <c r="S85">
        <v>2.1682711478211338</v>
      </c>
      <c r="T85">
        <v>10.87262888066078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80</v>
      </c>
      <c r="G86">
        <f t="shared" si="11"/>
        <v>36.6</v>
      </c>
      <c r="H86" s="113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3">
        <f t="shared" si="7"/>
        <v>1.490000000000002</v>
      </c>
      <c r="P86">
        <v>15.219595556821419</v>
      </c>
      <c r="Q86">
        <v>8.3395044146966679</v>
      </c>
      <c r="R86">
        <v>0</v>
      </c>
      <c r="S86">
        <v>2.1682711478211338</v>
      </c>
      <c r="T86">
        <v>10.87262888066078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1.490000000000002</v>
      </c>
      <c r="P87">
        <v>15.219595556821419</v>
      </c>
      <c r="Q87">
        <v>8.3395044146966679</v>
      </c>
      <c r="R87">
        <v>0</v>
      </c>
      <c r="S87">
        <v>2.1682711478211338</v>
      </c>
      <c r="T87">
        <v>10.87262888066078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1.490000000000002</v>
      </c>
      <c r="P88">
        <v>15.219595556821419</v>
      </c>
      <c r="Q88">
        <v>8.3395044146966679</v>
      </c>
      <c r="R88">
        <v>0</v>
      </c>
      <c r="S88">
        <v>2.1682711478211338</v>
      </c>
      <c r="T88">
        <v>10.87262888066078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1.490000000000002</v>
      </c>
      <c r="P89">
        <v>15.219595556821419</v>
      </c>
      <c r="Q89">
        <v>8.3395044146966679</v>
      </c>
      <c r="R89">
        <v>0</v>
      </c>
      <c r="S89">
        <v>2.1682711478211338</v>
      </c>
      <c r="T89">
        <v>10.87262888066078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1.490000000000002</v>
      </c>
      <c r="P90">
        <v>15.219595556821419</v>
      </c>
      <c r="Q90">
        <v>8.3395044146966679</v>
      </c>
      <c r="R90">
        <v>0</v>
      </c>
      <c r="S90">
        <v>2.1682711478211338</v>
      </c>
      <c r="T90">
        <v>10.87262888066078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1.490000000000002</v>
      </c>
      <c r="P91">
        <v>15.219595556821419</v>
      </c>
      <c r="Q91">
        <v>8.3395044146966679</v>
      </c>
      <c r="R91">
        <v>0</v>
      </c>
      <c r="S91">
        <v>2.1682711478211338</v>
      </c>
      <c r="T91">
        <v>10.87262888066078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1.490000000000002</v>
      </c>
      <c r="P92">
        <v>15.219595556821419</v>
      </c>
      <c r="Q92">
        <v>8.3395044146966679</v>
      </c>
      <c r="R92">
        <v>0</v>
      </c>
      <c r="S92">
        <v>2.1682711478211338</v>
      </c>
      <c r="T92">
        <v>10.87262888066078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1.490000000000002</v>
      </c>
      <c r="P93">
        <v>15.219595556821419</v>
      </c>
      <c r="Q93">
        <v>8.3395044146966679</v>
      </c>
      <c r="R93">
        <v>0</v>
      </c>
      <c r="S93">
        <v>2.1682711478211338</v>
      </c>
      <c r="T93">
        <v>10.87262888066078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1.490000000000002</v>
      </c>
      <c r="P94">
        <v>15.219595556821419</v>
      </c>
      <c r="Q94">
        <v>8.3395044146966679</v>
      </c>
      <c r="R94">
        <v>0</v>
      </c>
      <c r="S94">
        <v>2.1682711478211338</v>
      </c>
      <c r="T94">
        <v>10.87262888066078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3">
        <f t="shared" si="7"/>
        <v>1.490000000000002</v>
      </c>
      <c r="P95">
        <v>15.219595556821419</v>
      </c>
      <c r="Q95">
        <v>8.3395044146966679</v>
      </c>
      <c r="R95">
        <v>0</v>
      </c>
      <c r="S95">
        <v>2.1682711478211338</v>
      </c>
      <c r="T95">
        <v>10.87262888066078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3">
        <f t="shared" si="7"/>
        <v>1.490000000000002</v>
      </c>
      <c r="P96">
        <v>15.219595556821419</v>
      </c>
      <c r="Q96">
        <v>8.3395044146966679</v>
      </c>
      <c r="R96">
        <v>0</v>
      </c>
      <c r="S96">
        <v>2.1682711478211338</v>
      </c>
      <c r="T96">
        <v>10.87262888066078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3">
        <f t="shared" si="7"/>
        <v>1.490000000000002</v>
      </c>
      <c r="P97">
        <v>15.219595556821419</v>
      </c>
      <c r="Q97">
        <v>8.3395044146966679</v>
      </c>
      <c r="R97">
        <v>0</v>
      </c>
      <c r="S97">
        <v>2.1682711478211338</v>
      </c>
      <c r="T97">
        <v>10.87262888066078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3">
        <f t="shared" si="7"/>
        <v>1.490000000000002</v>
      </c>
      <c r="P98">
        <v>15.219595556821419</v>
      </c>
      <c r="Q98">
        <v>8.3395044146966679</v>
      </c>
      <c r="R98">
        <v>0</v>
      </c>
      <c r="S98">
        <v>2.1682711478211338</v>
      </c>
      <c r="T98">
        <v>10.87262888066078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0.8746499999999986</v>
      </c>
      <c r="E99" s="115">
        <f t="shared" si="12"/>
        <v>0</v>
      </c>
      <c r="F99" s="115">
        <f t="shared" si="12"/>
        <v>1.92</v>
      </c>
      <c r="G99" s="115">
        <f t="shared" si="12"/>
        <v>0.8746499999999986</v>
      </c>
      <c r="H99" s="115"/>
      <c r="I99" s="115">
        <f t="shared" si="12"/>
        <v>0.35063249999999924</v>
      </c>
      <c r="J99" s="115">
        <f t="shared" si="12"/>
        <v>0.19494000000000006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0.25223249999999964</v>
      </c>
      <c r="N99" s="115">
        <f t="shared" si="12"/>
        <v>0.84772500000000051</v>
      </c>
      <c r="O99" s="115">
        <f t="shared" si="12"/>
        <v>2.6925000000000154E-2</v>
      </c>
      <c r="P99" s="115">
        <f t="shared" si="12"/>
        <v>0.36165860152922041</v>
      </c>
      <c r="Q99" s="115">
        <f t="shared" si="12"/>
        <v>0.20117949669021379</v>
      </c>
      <c r="R99" s="115">
        <f t="shared" si="12"/>
        <v>0</v>
      </c>
      <c r="S99" s="115">
        <f t="shared" si="12"/>
        <v>5.15187222956019E-2</v>
      </c>
      <c r="T99" s="115">
        <f t="shared" si="12"/>
        <v>0.26029317948496372</v>
      </c>
      <c r="U99" s="115">
        <f t="shared" si="12"/>
        <v>0.8746499999999986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219.45</v>
      </c>
      <c r="E3">
        <f>BAWANA!AM3</f>
        <v>0</v>
      </c>
      <c r="F3">
        <f>(B3+C3)*0.8</f>
        <v>256</v>
      </c>
      <c r="G3">
        <f>(D3+E3)</f>
        <v>219.45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219.45000000000002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18.999999999999996</v>
      </c>
      <c r="T3">
        <v>49.999999999999993</v>
      </c>
      <c r="U3" s="115">
        <f t="shared" ref="U3:U66" si="2">SUM(P3:T3)</f>
        <v>219.45</v>
      </c>
      <c r="V3" s="113">
        <f t="shared" ref="V3:V66" si="3">G3-U3</f>
        <v>0</v>
      </c>
      <c r="Y3">
        <f>BAWANA!AW3+BAWANA!AX3</f>
        <v>18.55</v>
      </c>
      <c r="Z3">
        <f>BAWANA!BD3+BAWANA!BE3</f>
        <v>32</v>
      </c>
      <c r="AA3">
        <f>BAWANA!X3+BAWANA!Y3</f>
        <v>18.55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219.45</v>
      </c>
      <c r="E4">
        <f>BAWANA!AM4</f>
        <v>0</v>
      </c>
      <c r="F4">
        <f t="shared" ref="F4:F67" si="4">(B4+C4)*0.8</f>
        <v>256</v>
      </c>
      <c r="G4">
        <f t="shared" ref="G4:G67" si="5">(D4+E4)</f>
        <v>219.45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219.45000000000002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18.999999999999996</v>
      </c>
      <c r="T4">
        <v>49.999999999999993</v>
      </c>
      <c r="U4" s="115">
        <f t="shared" si="2"/>
        <v>219.45</v>
      </c>
      <c r="V4" s="113">
        <f t="shared" si="3"/>
        <v>0</v>
      </c>
      <c r="Y4">
        <f>BAWANA!AW4+BAWANA!AX4</f>
        <v>18.55</v>
      </c>
      <c r="Z4">
        <f>BAWANA!BD4+BAWANA!BE4</f>
        <v>32</v>
      </c>
      <c r="AA4">
        <f>BAWANA!X4+BAWANA!Y4</f>
        <v>18.55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219.45</v>
      </c>
      <c r="E5">
        <f>BAWANA!AM5</f>
        <v>0</v>
      </c>
      <c r="F5">
        <f t="shared" si="4"/>
        <v>256</v>
      </c>
      <c r="G5">
        <f t="shared" si="5"/>
        <v>219.45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219.45000000000002</v>
      </c>
      <c r="O5" s="113">
        <f t="shared" si="1"/>
        <v>0</v>
      </c>
      <c r="P5">
        <v>99.609999999999985</v>
      </c>
      <c r="Q5">
        <v>44.999999999999993</v>
      </c>
      <c r="R5">
        <v>5.839999999999999</v>
      </c>
      <c r="S5">
        <v>18.999999999999996</v>
      </c>
      <c r="T5">
        <v>49.999999999999993</v>
      </c>
      <c r="U5" s="115">
        <f t="shared" si="2"/>
        <v>219.45</v>
      </c>
      <c r="V5" s="113">
        <f t="shared" si="3"/>
        <v>0</v>
      </c>
      <c r="Y5">
        <f>BAWANA!AW5+BAWANA!AX5</f>
        <v>18.55</v>
      </c>
      <c r="Z5">
        <f>BAWANA!BD5+BAWANA!BE5</f>
        <v>32</v>
      </c>
      <c r="AA5">
        <f>BAWANA!X5+BAWANA!Y5</f>
        <v>18.55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219.45</v>
      </c>
      <c r="E6">
        <f>BAWANA!AM6</f>
        <v>0</v>
      </c>
      <c r="F6">
        <f t="shared" si="4"/>
        <v>256</v>
      </c>
      <c r="G6">
        <f t="shared" si="5"/>
        <v>219.45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219.45000000000002</v>
      </c>
      <c r="O6" s="113">
        <f t="shared" si="1"/>
        <v>0</v>
      </c>
      <c r="P6">
        <v>99.609999999999985</v>
      </c>
      <c r="Q6">
        <v>44.999999999999993</v>
      </c>
      <c r="R6">
        <v>5.839999999999999</v>
      </c>
      <c r="S6">
        <v>18.999999999999996</v>
      </c>
      <c r="T6">
        <v>49.999999999999993</v>
      </c>
      <c r="U6" s="115">
        <f t="shared" si="2"/>
        <v>219.45</v>
      </c>
      <c r="V6" s="113">
        <f t="shared" si="3"/>
        <v>0</v>
      </c>
      <c r="Y6">
        <f>BAWANA!AW6+BAWANA!AX6</f>
        <v>18.55</v>
      </c>
      <c r="Z6">
        <f>BAWANA!BD6+BAWANA!BE6</f>
        <v>32</v>
      </c>
      <c r="AA6">
        <f>BAWANA!X6+BAWANA!Y6</f>
        <v>18.55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3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5">
        <f t="shared" si="2"/>
        <v>221.84000000000003</v>
      </c>
      <c r="V11" s="113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3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5">
        <f t="shared" si="2"/>
        <v>221.84000000000003</v>
      </c>
      <c r="V12" s="113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3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5">
        <f t="shared" si="2"/>
        <v>221.84000000000003</v>
      </c>
      <c r="V13" s="113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221.84000000000003</v>
      </c>
      <c r="E14">
        <f>BAWANA!AM14</f>
        <v>0</v>
      </c>
      <c r="F14">
        <f t="shared" si="4"/>
        <v>256</v>
      </c>
      <c r="G14">
        <f t="shared" si="5"/>
        <v>221.84000000000003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52.39</v>
      </c>
      <c r="N14">
        <f t="shared" si="0"/>
        <v>221.84000000000003</v>
      </c>
      <c r="O14" s="113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52.39</v>
      </c>
      <c r="U14" s="115">
        <f t="shared" si="2"/>
        <v>221.84000000000003</v>
      </c>
      <c r="V14" s="113">
        <f t="shared" si="3"/>
        <v>0</v>
      </c>
      <c r="Y14">
        <f>BAWANA!AW14+BAWANA!AX14</f>
        <v>24.08</v>
      </c>
      <c r="Z14">
        <f>BAWANA!BD14+BAWANA!BE14</f>
        <v>24.08</v>
      </c>
      <c r="AA14">
        <f>BAWANA!X14+BAWANA!Y14</f>
        <v>24.08</v>
      </c>
      <c r="AB14">
        <f>BAWANA!AE14+BAWANA!AF14</f>
        <v>24.08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3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3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5">
        <f t="shared" si="2"/>
        <v>221.84000000000003</v>
      </c>
      <c r="V15" s="113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221.84000000000003</v>
      </c>
      <c r="E16">
        <f>BAWANA!AM16</f>
        <v>0</v>
      </c>
      <c r="F16">
        <f t="shared" si="4"/>
        <v>256</v>
      </c>
      <c r="G16">
        <f t="shared" si="5"/>
        <v>221.84000000000003</v>
      </c>
      <c r="H16" s="113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52.39</v>
      </c>
      <c r="N16">
        <f t="shared" si="0"/>
        <v>221.84000000000003</v>
      </c>
      <c r="O16" s="113">
        <f t="shared" si="1"/>
        <v>0</v>
      </c>
      <c r="P16">
        <v>99.61</v>
      </c>
      <c r="Q16">
        <v>45</v>
      </c>
      <c r="R16">
        <v>5.84</v>
      </c>
      <c r="S16">
        <v>19</v>
      </c>
      <c r="T16">
        <v>52.39</v>
      </c>
      <c r="U16" s="115">
        <f t="shared" si="2"/>
        <v>221.84000000000003</v>
      </c>
      <c r="V16" s="113">
        <f t="shared" si="3"/>
        <v>0</v>
      </c>
      <c r="Y16">
        <f>BAWANA!AW16+BAWANA!AX16</f>
        <v>24.08</v>
      </c>
      <c r="Z16">
        <f>BAWANA!BD16+BAWANA!BE16</f>
        <v>24.08</v>
      </c>
      <c r="AA16">
        <f>BAWANA!X16+BAWANA!Y16</f>
        <v>24.08</v>
      </c>
      <c r="AB16">
        <f>BAWANA!AE16+BAWANA!AF16</f>
        <v>24.08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220.39999999999998</v>
      </c>
      <c r="E75">
        <f>BAWANA!AM75</f>
        <v>0</v>
      </c>
      <c r="F75">
        <f t="shared" si="11"/>
        <v>256</v>
      </c>
      <c r="G75">
        <f t="shared" si="12"/>
        <v>220.39999999999998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53.95</v>
      </c>
      <c r="N75">
        <f t="shared" si="7"/>
        <v>220.39</v>
      </c>
      <c r="O75" s="113">
        <f t="shared" si="8"/>
        <v>9.9999999999909051E-3</v>
      </c>
      <c r="P75">
        <v>84.005073575086669</v>
      </c>
      <c r="Q75">
        <v>57.6</v>
      </c>
      <c r="R75">
        <v>5.84</v>
      </c>
      <c r="S75">
        <v>19.001213482896265</v>
      </c>
      <c r="T75">
        <v>53.95371294201707</v>
      </c>
      <c r="U75" s="115">
        <f t="shared" si="9"/>
        <v>220.4</v>
      </c>
      <c r="V75" s="113">
        <f t="shared" si="10"/>
        <v>0</v>
      </c>
      <c r="Y75">
        <f>BAWANA!AW75+BAWANA!AX75</f>
        <v>24.8</v>
      </c>
      <c r="Z75">
        <f>BAWANA!BD75+BAWANA!BE75</f>
        <v>24.8</v>
      </c>
      <c r="AA75">
        <f>BAWANA!X75+BAWANA!Y75</f>
        <v>24.8</v>
      </c>
      <c r="AB75">
        <f>BAWANA!AE75+BAWANA!AF75</f>
        <v>24.8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220.39999999999998</v>
      </c>
      <c r="E76">
        <f>BAWANA!AM76</f>
        <v>0</v>
      </c>
      <c r="F76">
        <f t="shared" si="11"/>
        <v>256</v>
      </c>
      <c r="G76">
        <f t="shared" si="12"/>
        <v>220.39999999999998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53.95</v>
      </c>
      <c r="N76">
        <f t="shared" si="7"/>
        <v>220.39</v>
      </c>
      <c r="O76" s="113">
        <f t="shared" si="8"/>
        <v>9.9999999999909051E-3</v>
      </c>
      <c r="P76">
        <v>84.005073575086669</v>
      </c>
      <c r="Q76">
        <v>57.6</v>
      </c>
      <c r="R76">
        <v>5.84</v>
      </c>
      <c r="S76">
        <v>19.001213482896265</v>
      </c>
      <c r="T76">
        <v>53.95371294201707</v>
      </c>
      <c r="U76" s="115">
        <f t="shared" si="9"/>
        <v>220.4</v>
      </c>
      <c r="V76" s="113">
        <f t="shared" si="10"/>
        <v>0</v>
      </c>
      <c r="Y76">
        <f>BAWANA!AW76+BAWANA!AX76</f>
        <v>24.8</v>
      </c>
      <c r="Z76">
        <f>BAWANA!BD76+BAWANA!BE76</f>
        <v>24.8</v>
      </c>
      <c r="AA76">
        <f>BAWANA!X76+BAWANA!Y76</f>
        <v>24.8</v>
      </c>
      <c r="AB76">
        <f>BAWANA!AE76+BAWANA!AF76</f>
        <v>24.8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220.39999999999998</v>
      </c>
      <c r="E77">
        <f>BAWANA!AM77</f>
        <v>0</v>
      </c>
      <c r="F77">
        <f t="shared" si="11"/>
        <v>256</v>
      </c>
      <c r="G77">
        <f t="shared" si="12"/>
        <v>220.39999999999998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53.95</v>
      </c>
      <c r="N77">
        <f t="shared" si="7"/>
        <v>220.39</v>
      </c>
      <c r="O77" s="113">
        <f t="shared" si="8"/>
        <v>9.9999999999909051E-3</v>
      </c>
      <c r="P77">
        <v>84.005073575086669</v>
      </c>
      <c r="Q77">
        <v>57.6</v>
      </c>
      <c r="R77">
        <v>5.84</v>
      </c>
      <c r="S77">
        <v>19.001213482896265</v>
      </c>
      <c r="T77">
        <v>53.95371294201707</v>
      </c>
      <c r="U77" s="115">
        <f t="shared" si="9"/>
        <v>220.4</v>
      </c>
      <c r="V77" s="113">
        <f t="shared" si="10"/>
        <v>0</v>
      </c>
      <c r="Y77">
        <f>BAWANA!AW77+BAWANA!AX77</f>
        <v>24.8</v>
      </c>
      <c r="Z77">
        <f>BAWANA!BD77+BAWANA!BE77</f>
        <v>24.8</v>
      </c>
      <c r="AA77">
        <f>BAWANA!X77+BAWANA!Y77</f>
        <v>24.8</v>
      </c>
      <c r="AB77">
        <f>BAWANA!AE77+BAWANA!AF77</f>
        <v>24.8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220.39999999999998</v>
      </c>
      <c r="E78">
        <f>BAWANA!AM78</f>
        <v>0</v>
      </c>
      <c r="F78">
        <f t="shared" si="11"/>
        <v>256</v>
      </c>
      <c r="G78">
        <f t="shared" si="12"/>
        <v>220.39999999999998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53.95</v>
      </c>
      <c r="N78">
        <f t="shared" si="7"/>
        <v>220.39</v>
      </c>
      <c r="O78" s="113">
        <f t="shared" si="8"/>
        <v>9.9999999999909051E-3</v>
      </c>
      <c r="P78">
        <v>84.005073575086669</v>
      </c>
      <c r="Q78">
        <v>57.6</v>
      </c>
      <c r="R78">
        <v>5.84</v>
      </c>
      <c r="S78">
        <v>19.001213482896265</v>
      </c>
      <c r="T78">
        <v>53.95371294201707</v>
      </c>
      <c r="U78" s="115">
        <f t="shared" si="9"/>
        <v>220.4</v>
      </c>
      <c r="V78" s="113">
        <f t="shared" si="10"/>
        <v>0</v>
      </c>
      <c r="Y78">
        <f>BAWANA!AW78+BAWANA!AX78</f>
        <v>24.8</v>
      </c>
      <c r="Z78">
        <f>BAWANA!BD78+BAWANA!BE78</f>
        <v>24.8</v>
      </c>
      <c r="AA78">
        <f>BAWANA!X78+BAWANA!Y78</f>
        <v>24.8</v>
      </c>
      <c r="AB78">
        <f>BAWANA!AE78+BAWANA!AF78</f>
        <v>24.8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236.04000000000002</v>
      </c>
      <c r="E79">
        <f>BAWANA!AM79</f>
        <v>0</v>
      </c>
      <c r="F79">
        <f t="shared" si="11"/>
        <v>256</v>
      </c>
      <c r="G79">
        <f t="shared" si="12"/>
        <v>236.04000000000002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236.05</v>
      </c>
      <c r="O79" s="113">
        <f t="shared" si="8"/>
        <v>-9.9999999999909051E-3</v>
      </c>
      <c r="P79">
        <v>83.996441431900024</v>
      </c>
      <c r="Q79">
        <v>57.597559839017158</v>
      </c>
      <c r="R79">
        <v>5.8397525947892399</v>
      </c>
      <c r="S79">
        <v>18.999195085786909</v>
      </c>
      <c r="T79">
        <v>69.607051048506676</v>
      </c>
      <c r="U79" s="115">
        <f t="shared" si="9"/>
        <v>236.04000000000002</v>
      </c>
      <c r="V79" s="113">
        <f t="shared" si="10"/>
        <v>0</v>
      </c>
      <c r="Y79">
        <f>BAWANA!AW79+BAWANA!AX79</f>
        <v>16.98</v>
      </c>
      <c r="Z79">
        <f>BAWANA!BD79+BAWANA!BE79</f>
        <v>16.98</v>
      </c>
      <c r="AA79">
        <f>BAWANA!X79+BAWANA!Y79</f>
        <v>16.98</v>
      </c>
      <c r="AB79">
        <f>BAWANA!AE79+BAWANA!AF79</f>
        <v>16.98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236.04000000000002</v>
      </c>
      <c r="E80">
        <f>BAWANA!AM80</f>
        <v>0</v>
      </c>
      <c r="F80">
        <f t="shared" si="11"/>
        <v>256</v>
      </c>
      <c r="G80">
        <f t="shared" si="12"/>
        <v>236.04000000000002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236.05</v>
      </c>
      <c r="O80" s="113">
        <f t="shared" si="8"/>
        <v>-9.9999999999909051E-3</v>
      </c>
      <c r="P80">
        <v>83.996441431900024</v>
      </c>
      <c r="Q80">
        <v>57.597559839017158</v>
      </c>
      <c r="R80">
        <v>5.8397525947892399</v>
      </c>
      <c r="S80">
        <v>18.999195085786909</v>
      </c>
      <c r="T80">
        <v>69.607051048506676</v>
      </c>
      <c r="U80" s="115">
        <f t="shared" si="9"/>
        <v>236.04000000000002</v>
      </c>
      <c r="V80" s="113">
        <f t="shared" si="10"/>
        <v>0</v>
      </c>
      <c r="Y80">
        <f>BAWANA!AW80+BAWANA!AX80</f>
        <v>16.98</v>
      </c>
      <c r="Z80">
        <f>BAWANA!BD80+BAWANA!BE80</f>
        <v>16.98</v>
      </c>
      <c r="AA80">
        <f>BAWANA!X80+BAWANA!Y80</f>
        <v>16.98</v>
      </c>
      <c r="AB80">
        <f>BAWANA!AE80+BAWANA!AF80</f>
        <v>16.98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223.44</v>
      </c>
      <c r="E81">
        <f>BAWANA!AM81</f>
        <v>0</v>
      </c>
      <c r="F81">
        <f t="shared" si="11"/>
        <v>256</v>
      </c>
      <c r="G81">
        <f t="shared" si="12"/>
        <v>223.44</v>
      </c>
      <c r="H81" s="113"/>
      <c r="I81">
        <f>BRPL_EOD!AI81+BRPL_EOD!AJ81</f>
        <v>84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223.45</v>
      </c>
      <c r="O81" s="113">
        <f t="shared" si="8"/>
        <v>-9.9999999999909051E-3</v>
      </c>
      <c r="P81">
        <v>83.996240769747146</v>
      </c>
      <c r="Q81">
        <v>44.997986126650261</v>
      </c>
      <c r="R81">
        <v>5.8397386439919448</v>
      </c>
      <c r="S81">
        <v>18.999149697918998</v>
      </c>
      <c r="T81">
        <v>69.60688476169166</v>
      </c>
      <c r="U81" s="115">
        <f t="shared" si="9"/>
        <v>223.44</v>
      </c>
      <c r="V81" s="113">
        <f t="shared" si="10"/>
        <v>0</v>
      </c>
      <c r="Y81">
        <f>BAWANA!AW81+BAWANA!AX81</f>
        <v>23.28</v>
      </c>
      <c r="Z81">
        <f>BAWANA!BD81+BAWANA!BE81</f>
        <v>23.28</v>
      </c>
      <c r="AA81">
        <f>BAWANA!X81+BAWANA!Y81</f>
        <v>23.28</v>
      </c>
      <c r="AB81">
        <f>BAWANA!AE81+BAWANA!AF81</f>
        <v>23.28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223.44</v>
      </c>
      <c r="E82">
        <f>BAWANA!AM82</f>
        <v>0</v>
      </c>
      <c r="F82">
        <f t="shared" si="11"/>
        <v>256</v>
      </c>
      <c r="G82">
        <f t="shared" si="12"/>
        <v>223.44</v>
      </c>
      <c r="H82" s="113"/>
      <c r="I82">
        <f>BRPL_EOD!AI82+BRPL_EOD!AJ82</f>
        <v>84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223.45</v>
      </c>
      <c r="O82" s="113">
        <f t="shared" si="8"/>
        <v>-9.9999999999909051E-3</v>
      </c>
      <c r="P82">
        <v>83.996240769747146</v>
      </c>
      <c r="Q82">
        <v>44.997986126650261</v>
      </c>
      <c r="R82">
        <v>5.8397386439919448</v>
      </c>
      <c r="S82">
        <v>18.999149697918998</v>
      </c>
      <c r="T82">
        <v>69.60688476169166</v>
      </c>
      <c r="U82" s="115">
        <f t="shared" si="9"/>
        <v>223.44</v>
      </c>
      <c r="V82" s="113">
        <f t="shared" si="10"/>
        <v>0</v>
      </c>
      <c r="Y82">
        <f>BAWANA!AW82+BAWANA!AX82</f>
        <v>23.28</v>
      </c>
      <c r="Z82">
        <f>BAWANA!BD82+BAWANA!BE82</f>
        <v>23.28</v>
      </c>
      <c r="AA82">
        <f>BAWANA!X82+BAWANA!Y82</f>
        <v>23.28</v>
      </c>
      <c r="AB82">
        <f>BAWANA!AE82+BAWANA!AF82</f>
        <v>23.28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223.44</v>
      </c>
      <c r="E83">
        <f>BAWANA!AM83</f>
        <v>0</v>
      </c>
      <c r="F83">
        <f t="shared" si="11"/>
        <v>256</v>
      </c>
      <c r="G83">
        <f t="shared" si="12"/>
        <v>223.44</v>
      </c>
      <c r="H83" s="113"/>
      <c r="I83">
        <f>BRPL_EOD!AI83+BRPL_EOD!AJ83</f>
        <v>84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223.45</v>
      </c>
      <c r="O83" s="113">
        <f t="shared" si="8"/>
        <v>-9.9999999999909051E-3</v>
      </c>
      <c r="P83">
        <v>83.996240769747146</v>
      </c>
      <c r="Q83">
        <v>44.997986126650261</v>
      </c>
      <c r="R83">
        <v>5.8397386439919448</v>
      </c>
      <c r="S83">
        <v>18.999149697918998</v>
      </c>
      <c r="T83">
        <v>69.60688476169166</v>
      </c>
      <c r="U83" s="115">
        <f t="shared" si="9"/>
        <v>223.44</v>
      </c>
      <c r="V83" s="113">
        <f t="shared" si="10"/>
        <v>0</v>
      </c>
      <c r="Y83">
        <f>BAWANA!AW83+BAWANA!AX83</f>
        <v>23.28</v>
      </c>
      <c r="Z83">
        <f>BAWANA!BD83+BAWANA!BE83</f>
        <v>23.28</v>
      </c>
      <c r="AA83">
        <f>BAWANA!X83+BAWANA!Y83</f>
        <v>23.28</v>
      </c>
      <c r="AB83">
        <f>BAWANA!AE83+BAWANA!AF83</f>
        <v>23.28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223.44</v>
      </c>
      <c r="E84">
        <f>BAWANA!AM84</f>
        <v>0</v>
      </c>
      <c r="F84">
        <f t="shared" si="11"/>
        <v>256</v>
      </c>
      <c r="G84">
        <f t="shared" si="12"/>
        <v>223.44</v>
      </c>
      <c r="H84" s="113"/>
      <c r="I84">
        <f>BRPL_EOD!AI84+BRPL_EOD!AJ84</f>
        <v>84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223.45</v>
      </c>
      <c r="O84" s="113">
        <f t="shared" si="8"/>
        <v>-9.9999999999909051E-3</v>
      </c>
      <c r="P84">
        <v>83.996240769747146</v>
      </c>
      <c r="Q84">
        <v>44.997986126650261</v>
      </c>
      <c r="R84">
        <v>5.8397386439919448</v>
      </c>
      <c r="S84">
        <v>18.999149697918998</v>
      </c>
      <c r="T84">
        <v>69.60688476169166</v>
      </c>
      <c r="U84" s="115">
        <f t="shared" si="9"/>
        <v>223.44</v>
      </c>
      <c r="V84" s="113">
        <f t="shared" si="10"/>
        <v>0</v>
      </c>
      <c r="Y84">
        <f>BAWANA!AW84+BAWANA!AX84</f>
        <v>23.28</v>
      </c>
      <c r="Z84">
        <f>BAWANA!BD84+BAWANA!BE84</f>
        <v>23.28</v>
      </c>
      <c r="AA84">
        <f>BAWANA!X84+BAWANA!Y84</f>
        <v>23.28</v>
      </c>
      <c r="AB84">
        <f>BAWANA!AE84+BAWANA!AF84</f>
        <v>23.28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216.26</v>
      </c>
      <c r="E85">
        <f>BAWANA!AM85</f>
        <v>0</v>
      </c>
      <c r="F85">
        <f t="shared" si="11"/>
        <v>256</v>
      </c>
      <c r="G85">
        <f t="shared" si="12"/>
        <v>216.26</v>
      </c>
      <c r="H85" s="113"/>
      <c r="I85">
        <f>BRPL_EOD!AI85+BRPL_EOD!AJ85</f>
        <v>84</v>
      </c>
      <c r="J85">
        <f>BYPL_EOD!AI85+BYPL_EOD!AJ85</f>
        <v>48.37</v>
      </c>
      <c r="K85">
        <f>MES_EOD!AI85+MES_EOD!AJ85</f>
        <v>5.84</v>
      </c>
      <c r="L85">
        <f>NDMC_EOD!AI85+NDMC_EOD!AJ85</f>
        <v>19.600000000000001</v>
      </c>
      <c r="M85">
        <f>TPDDL_EOD!AI85+TPDDL_EOD!AJ85</f>
        <v>58.45</v>
      </c>
      <c r="N85">
        <f t="shared" si="7"/>
        <v>216.26</v>
      </c>
      <c r="O85" s="113">
        <f t="shared" si="8"/>
        <v>0</v>
      </c>
      <c r="P85">
        <v>84</v>
      </c>
      <c r="Q85">
        <v>48.37</v>
      </c>
      <c r="R85">
        <v>5.84</v>
      </c>
      <c r="S85">
        <v>19.600000000000001</v>
      </c>
      <c r="T85">
        <v>58.45</v>
      </c>
      <c r="U85" s="115">
        <f t="shared" si="9"/>
        <v>216.26</v>
      </c>
      <c r="V85" s="113">
        <f t="shared" si="10"/>
        <v>0</v>
      </c>
      <c r="Y85">
        <f>BAWANA!AW85+BAWANA!AX85</f>
        <v>26.87</v>
      </c>
      <c r="Z85">
        <f>BAWANA!BD85+BAWANA!BE85</f>
        <v>26.87</v>
      </c>
      <c r="AA85">
        <f>BAWANA!X85+BAWANA!Y85</f>
        <v>26.87</v>
      </c>
      <c r="AB85">
        <f>BAWANA!AE85+BAWANA!AF85</f>
        <v>26.87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216.26</v>
      </c>
      <c r="E86">
        <f>BAWANA!AM86</f>
        <v>0</v>
      </c>
      <c r="F86">
        <f t="shared" si="11"/>
        <v>256</v>
      </c>
      <c r="G86">
        <f t="shared" si="12"/>
        <v>216.26</v>
      </c>
      <c r="H86" s="113"/>
      <c r="I86">
        <f>BRPL_EOD!AI86+BRPL_EOD!AJ86</f>
        <v>84</v>
      </c>
      <c r="J86">
        <f>BYPL_EOD!AI86+BYPL_EOD!AJ86</f>
        <v>48.37</v>
      </c>
      <c r="K86">
        <f>MES_EOD!AI86+MES_EOD!AJ86</f>
        <v>5.84</v>
      </c>
      <c r="L86">
        <f>NDMC_EOD!AI86+NDMC_EOD!AJ86</f>
        <v>19.600000000000001</v>
      </c>
      <c r="M86">
        <f>TPDDL_EOD!AI86+TPDDL_EOD!AJ86</f>
        <v>58.45</v>
      </c>
      <c r="N86">
        <f t="shared" si="7"/>
        <v>216.26</v>
      </c>
      <c r="O86" s="113">
        <f t="shared" si="8"/>
        <v>0</v>
      </c>
      <c r="P86">
        <v>84</v>
      </c>
      <c r="Q86">
        <v>48.37</v>
      </c>
      <c r="R86">
        <v>5.84</v>
      </c>
      <c r="S86">
        <v>19.600000000000001</v>
      </c>
      <c r="T86">
        <v>58.45</v>
      </c>
      <c r="U86" s="115">
        <f t="shared" si="9"/>
        <v>216.26</v>
      </c>
      <c r="V86" s="113">
        <f t="shared" si="10"/>
        <v>0</v>
      </c>
      <c r="Y86">
        <f>BAWANA!AW86+BAWANA!AX86</f>
        <v>26.87</v>
      </c>
      <c r="Z86">
        <f>BAWANA!BD86+BAWANA!BE86</f>
        <v>26.87</v>
      </c>
      <c r="AA86">
        <f>BAWANA!X86+BAWANA!Y86</f>
        <v>26.87</v>
      </c>
      <c r="AB86">
        <f>BAWANA!AE86+BAWANA!AF86</f>
        <v>26.87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216.26</v>
      </c>
      <c r="E87">
        <f>BAWANA!AM87</f>
        <v>0</v>
      </c>
      <c r="F87">
        <f t="shared" si="11"/>
        <v>256</v>
      </c>
      <c r="G87">
        <f t="shared" si="12"/>
        <v>216.26</v>
      </c>
      <c r="H87" s="113"/>
      <c r="I87">
        <f>BRPL_EOD!AI87+BRPL_EOD!AJ87</f>
        <v>84</v>
      </c>
      <c r="J87">
        <f>BYPL_EOD!AI87+BYPL_EOD!AJ87</f>
        <v>48.37</v>
      </c>
      <c r="K87">
        <f>MES_EOD!AI87+MES_EOD!AJ87</f>
        <v>5.84</v>
      </c>
      <c r="L87">
        <f>NDMC_EOD!AI87+NDMC_EOD!AJ87</f>
        <v>19.600000000000001</v>
      </c>
      <c r="M87">
        <f>TPDDL_EOD!AI87+TPDDL_EOD!AJ87</f>
        <v>58.45</v>
      </c>
      <c r="N87">
        <f t="shared" si="7"/>
        <v>216.26</v>
      </c>
      <c r="O87" s="113">
        <f t="shared" si="8"/>
        <v>0</v>
      </c>
      <c r="P87">
        <v>84</v>
      </c>
      <c r="Q87">
        <v>48.37</v>
      </c>
      <c r="R87">
        <v>5.84</v>
      </c>
      <c r="S87">
        <v>19.600000000000001</v>
      </c>
      <c r="T87">
        <v>58.45</v>
      </c>
      <c r="U87" s="115">
        <f t="shared" si="9"/>
        <v>216.26</v>
      </c>
      <c r="V87" s="113">
        <f t="shared" si="10"/>
        <v>0</v>
      </c>
      <c r="Y87">
        <f>BAWANA!AW87+BAWANA!AX87</f>
        <v>26.87</v>
      </c>
      <c r="Z87">
        <f>BAWANA!BD87+BAWANA!BE87</f>
        <v>26.87</v>
      </c>
      <c r="AA87">
        <f>BAWANA!X87+BAWANA!Y87</f>
        <v>26.87</v>
      </c>
      <c r="AB87">
        <f>BAWANA!AE87+BAWANA!AF87</f>
        <v>26.87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221.84000000000003</v>
      </c>
      <c r="E91">
        <f>BAWANA!AM91</f>
        <v>0</v>
      </c>
      <c r="F91">
        <f t="shared" si="11"/>
        <v>256</v>
      </c>
      <c r="G91">
        <f t="shared" si="12"/>
        <v>221.84000000000003</v>
      </c>
      <c r="H91" s="113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52.39</v>
      </c>
      <c r="N91">
        <f t="shared" si="7"/>
        <v>221.84000000000003</v>
      </c>
      <c r="O91" s="113">
        <f t="shared" si="8"/>
        <v>0</v>
      </c>
      <c r="P91">
        <v>99.61</v>
      </c>
      <c r="Q91">
        <v>45</v>
      </c>
      <c r="R91">
        <v>5.84</v>
      </c>
      <c r="S91">
        <v>19</v>
      </c>
      <c r="T91">
        <v>52.39</v>
      </c>
      <c r="U91" s="115">
        <f t="shared" si="9"/>
        <v>221.84000000000003</v>
      </c>
      <c r="V91" s="113">
        <f t="shared" si="10"/>
        <v>0</v>
      </c>
      <c r="Y91">
        <f>BAWANA!AW91+BAWANA!AX91</f>
        <v>24.08</v>
      </c>
      <c r="Z91">
        <f>BAWANA!BD91+BAWANA!BE91</f>
        <v>24.08</v>
      </c>
      <c r="AA91">
        <f>BAWANA!X91+BAWANA!Y91</f>
        <v>24.08</v>
      </c>
      <c r="AB91">
        <f>BAWANA!AE91+BAWANA!AF91</f>
        <v>24.08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221.84000000000003</v>
      </c>
      <c r="E92">
        <f>BAWANA!AM92</f>
        <v>0</v>
      </c>
      <c r="F92">
        <f t="shared" si="11"/>
        <v>256</v>
      </c>
      <c r="G92">
        <f t="shared" si="12"/>
        <v>221.84000000000003</v>
      </c>
      <c r="H92" s="113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52.39</v>
      </c>
      <c r="N92">
        <f t="shared" si="7"/>
        <v>221.84000000000003</v>
      </c>
      <c r="O92" s="113">
        <f t="shared" si="8"/>
        <v>0</v>
      </c>
      <c r="P92">
        <v>99.61</v>
      </c>
      <c r="Q92">
        <v>45</v>
      </c>
      <c r="R92">
        <v>5.84</v>
      </c>
      <c r="S92">
        <v>19</v>
      </c>
      <c r="T92">
        <v>52.39</v>
      </c>
      <c r="U92" s="115">
        <f t="shared" si="9"/>
        <v>221.84000000000003</v>
      </c>
      <c r="V92" s="113">
        <f t="shared" si="10"/>
        <v>0</v>
      </c>
      <c r="Y92">
        <f>BAWANA!AW92+BAWANA!AX92</f>
        <v>24.08</v>
      </c>
      <c r="Z92">
        <f>BAWANA!BD92+BAWANA!BE92</f>
        <v>24.08</v>
      </c>
      <c r="AA92">
        <f>BAWANA!X92+BAWANA!Y92</f>
        <v>24.08</v>
      </c>
      <c r="AB92">
        <f>BAWANA!AE92+BAWANA!AF92</f>
        <v>24.08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221.84000000000003</v>
      </c>
      <c r="E93">
        <f>BAWANA!AM93</f>
        <v>0</v>
      </c>
      <c r="F93">
        <f t="shared" si="11"/>
        <v>256</v>
      </c>
      <c r="G93">
        <f t="shared" si="12"/>
        <v>221.84000000000003</v>
      </c>
      <c r="H93" s="113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52.39</v>
      </c>
      <c r="N93">
        <f t="shared" si="7"/>
        <v>221.84000000000003</v>
      </c>
      <c r="O93" s="113">
        <f t="shared" si="8"/>
        <v>0</v>
      </c>
      <c r="P93">
        <v>99.61</v>
      </c>
      <c r="Q93">
        <v>45</v>
      </c>
      <c r="R93">
        <v>5.84</v>
      </c>
      <c r="S93">
        <v>19</v>
      </c>
      <c r="T93">
        <v>52.39</v>
      </c>
      <c r="U93" s="115">
        <f t="shared" si="9"/>
        <v>221.84000000000003</v>
      </c>
      <c r="V93" s="113">
        <f t="shared" si="10"/>
        <v>0</v>
      </c>
      <c r="Y93">
        <f>BAWANA!AW93+BAWANA!AX93</f>
        <v>24.08</v>
      </c>
      <c r="Z93">
        <f>BAWANA!BD93+BAWANA!BE93</f>
        <v>24.08</v>
      </c>
      <c r="AA93">
        <f>BAWANA!X93+BAWANA!Y93</f>
        <v>24.08</v>
      </c>
      <c r="AB93">
        <f>BAWANA!AE93+BAWANA!AF93</f>
        <v>24.08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221.84000000000003</v>
      </c>
      <c r="E94">
        <f>BAWANA!AM94</f>
        <v>0</v>
      </c>
      <c r="F94">
        <f t="shared" si="11"/>
        <v>256</v>
      </c>
      <c r="G94">
        <f t="shared" si="12"/>
        <v>221.84000000000003</v>
      </c>
      <c r="H94" s="113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52.39</v>
      </c>
      <c r="N94">
        <f t="shared" si="7"/>
        <v>221.84000000000003</v>
      </c>
      <c r="O94" s="113">
        <f t="shared" si="8"/>
        <v>0</v>
      </c>
      <c r="P94">
        <v>99.61</v>
      </c>
      <c r="Q94">
        <v>45</v>
      </c>
      <c r="R94">
        <v>5.84</v>
      </c>
      <c r="S94">
        <v>19</v>
      </c>
      <c r="T94">
        <v>52.39</v>
      </c>
      <c r="U94" s="115">
        <f t="shared" si="9"/>
        <v>221.84000000000003</v>
      </c>
      <c r="V94" s="113">
        <f t="shared" si="10"/>
        <v>0</v>
      </c>
      <c r="Y94">
        <f>BAWANA!AW94+BAWANA!AX94</f>
        <v>24.08</v>
      </c>
      <c r="Z94">
        <f>BAWANA!BD94+BAWANA!BE94</f>
        <v>24.08</v>
      </c>
      <c r="AA94">
        <f>BAWANA!X94+BAWANA!Y94</f>
        <v>24.08</v>
      </c>
      <c r="AB94">
        <f>BAWANA!AE94+BAWANA!AF94</f>
        <v>24.08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232.04000000000002</v>
      </c>
      <c r="E95">
        <f>BAWANA!AM95</f>
        <v>0</v>
      </c>
      <c r="F95">
        <f t="shared" si="11"/>
        <v>256</v>
      </c>
      <c r="G95">
        <f t="shared" si="12"/>
        <v>232.04000000000002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232.05</v>
      </c>
      <c r="O95" s="113">
        <f t="shared" si="8"/>
        <v>-9.9999999999909051E-3</v>
      </c>
      <c r="P95">
        <v>99.605707390648575</v>
      </c>
      <c r="Q95">
        <v>57.597517776341313</v>
      </c>
      <c r="R95">
        <v>5.8397483301012709</v>
      </c>
      <c r="S95">
        <v>18.999181210945917</v>
      </c>
      <c r="T95">
        <v>49.997845291962939</v>
      </c>
      <c r="U95" s="115">
        <f t="shared" si="9"/>
        <v>232.04</v>
      </c>
      <c r="V95" s="113">
        <f t="shared" si="10"/>
        <v>0</v>
      </c>
      <c r="Y95">
        <f>BAWANA!AW95+BAWANA!AX95</f>
        <v>18.98</v>
      </c>
      <c r="Z95">
        <f>BAWANA!BD95+BAWANA!BE95</f>
        <v>18.98</v>
      </c>
      <c r="AA95">
        <f>BAWANA!X95+BAWANA!Y95</f>
        <v>18.98</v>
      </c>
      <c r="AB95">
        <f>BAWANA!AE95+BAWANA!AF95</f>
        <v>18.98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232.04000000000002</v>
      </c>
      <c r="E96">
        <f>BAWANA!AM96</f>
        <v>0</v>
      </c>
      <c r="F96">
        <f t="shared" si="11"/>
        <v>256</v>
      </c>
      <c r="G96">
        <f t="shared" si="12"/>
        <v>232.04000000000002</v>
      </c>
      <c r="H96" s="113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232.05</v>
      </c>
      <c r="O96" s="113">
        <f t="shared" si="8"/>
        <v>-9.9999999999909051E-3</v>
      </c>
      <c r="P96">
        <v>99.605707390648575</v>
      </c>
      <c r="Q96">
        <v>57.597517776341313</v>
      </c>
      <c r="R96">
        <v>5.8397483301012709</v>
      </c>
      <c r="S96">
        <v>18.999181210945917</v>
      </c>
      <c r="T96">
        <v>49.997845291962939</v>
      </c>
      <c r="U96" s="115">
        <f t="shared" si="9"/>
        <v>232.04</v>
      </c>
      <c r="V96" s="113">
        <f t="shared" si="10"/>
        <v>0</v>
      </c>
      <c r="Y96">
        <f>BAWANA!AW96+BAWANA!AX96</f>
        <v>18.98</v>
      </c>
      <c r="Z96">
        <f>BAWANA!BD96+BAWANA!BE96</f>
        <v>18.98</v>
      </c>
      <c r="AA96">
        <f>BAWANA!X96+BAWANA!Y96</f>
        <v>18.98</v>
      </c>
      <c r="AB96">
        <f>BAWANA!AE96+BAWANA!AF96</f>
        <v>18.98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232.04000000000002</v>
      </c>
      <c r="E97">
        <f>BAWANA!AM97</f>
        <v>0</v>
      </c>
      <c r="F97">
        <f t="shared" si="11"/>
        <v>256</v>
      </c>
      <c r="G97">
        <f t="shared" si="12"/>
        <v>232.04000000000002</v>
      </c>
      <c r="H97" s="113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232.05</v>
      </c>
      <c r="O97" s="113">
        <f t="shared" si="8"/>
        <v>-9.9999999999909051E-3</v>
      </c>
      <c r="P97">
        <v>99.605707390648575</v>
      </c>
      <c r="Q97">
        <v>57.597517776341313</v>
      </c>
      <c r="R97">
        <v>5.8397483301012709</v>
      </c>
      <c r="S97">
        <v>18.999181210945917</v>
      </c>
      <c r="T97">
        <v>49.997845291962939</v>
      </c>
      <c r="U97" s="115">
        <f t="shared" si="9"/>
        <v>232.04</v>
      </c>
      <c r="V97" s="113">
        <f t="shared" si="10"/>
        <v>0</v>
      </c>
      <c r="Y97">
        <f>BAWANA!AW97+BAWANA!AX97</f>
        <v>18.98</v>
      </c>
      <c r="Z97">
        <f>BAWANA!BD97+BAWANA!BE97</f>
        <v>18.98</v>
      </c>
      <c r="AA97">
        <f>BAWANA!X97+BAWANA!Y97</f>
        <v>18.98</v>
      </c>
      <c r="AB97">
        <f>BAWANA!AE97+BAWANA!AF97</f>
        <v>18.98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232.04000000000002</v>
      </c>
      <c r="E98">
        <f>BAWANA!AM98</f>
        <v>0</v>
      </c>
      <c r="F98">
        <f t="shared" si="11"/>
        <v>256</v>
      </c>
      <c r="G98">
        <f t="shared" si="12"/>
        <v>232.04000000000002</v>
      </c>
      <c r="H98" s="113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232.05</v>
      </c>
      <c r="O98" s="113">
        <f t="shared" si="8"/>
        <v>-9.9999999999909051E-3</v>
      </c>
      <c r="P98">
        <v>99.605707390648575</v>
      </c>
      <c r="Q98">
        <v>57.597517776341313</v>
      </c>
      <c r="R98">
        <v>5.8397483301012709</v>
      </c>
      <c r="S98">
        <v>18.999181210945917</v>
      </c>
      <c r="T98">
        <v>49.997845291962939</v>
      </c>
      <c r="U98" s="115">
        <f t="shared" si="9"/>
        <v>232.04</v>
      </c>
      <c r="V98" s="113">
        <f t="shared" si="10"/>
        <v>0</v>
      </c>
      <c r="Y98">
        <f>BAWANA!AW98+BAWANA!AX98</f>
        <v>18.98</v>
      </c>
      <c r="Z98">
        <f>BAWANA!BD98+BAWANA!BE98</f>
        <v>18.98</v>
      </c>
      <c r="AA98">
        <f>BAWANA!X98+BAWANA!Y98</f>
        <v>18.98</v>
      </c>
      <c r="AB98">
        <f>BAWANA!AE98+BAWANA!AF98</f>
        <v>18.98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5.249950000000001</v>
      </c>
      <c r="E99" s="115">
        <f t="shared" si="14"/>
        <v>0</v>
      </c>
      <c r="F99" s="115">
        <f t="shared" si="14"/>
        <v>6.1440000000000001</v>
      </c>
      <c r="G99" s="115">
        <f t="shared" si="14"/>
        <v>5.249950000000001</v>
      </c>
      <c r="H99" s="115"/>
      <c r="I99" s="115">
        <f t="shared" si="14"/>
        <v>2.101855</v>
      </c>
      <c r="J99" s="115">
        <f t="shared" si="14"/>
        <v>1.1654199999999988</v>
      </c>
      <c r="K99" s="115">
        <f t="shared" si="14"/>
        <v>0.14015999999999981</v>
      </c>
      <c r="L99" s="115">
        <f t="shared" si="14"/>
        <v>0.46559999999999963</v>
      </c>
      <c r="M99" s="115">
        <f t="shared" si="14"/>
        <v>1.376929999999998</v>
      </c>
      <c r="N99" s="115">
        <f t="shared" si="14"/>
        <v>5.2499650000000004</v>
      </c>
      <c r="O99" s="115">
        <f t="shared" si="14"/>
        <v>-1.4999999999986358E-5</v>
      </c>
      <c r="P99" s="115">
        <f t="shared" si="14"/>
        <v>2.101850242451432</v>
      </c>
      <c r="Q99" s="115">
        <f t="shared" si="14"/>
        <v>1.1654142838224983</v>
      </c>
      <c r="R99" s="115">
        <f t="shared" si="14"/>
        <v>0.1401593632714877</v>
      </c>
      <c r="S99" s="115">
        <f t="shared" si="14"/>
        <v>0.46559914193465401</v>
      </c>
      <c r="T99" s="115">
        <f t="shared" si="14"/>
        <v>1.3769269685199237</v>
      </c>
      <c r="U99" s="115">
        <f t="shared" si="14"/>
        <v>5.249950000000001</v>
      </c>
      <c r="V99" s="115">
        <f t="shared" si="10"/>
        <v>0</v>
      </c>
      <c r="Y99" s="115">
        <f>SUM(Y3:Y98)/4000</f>
        <v>0.60829999999999906</v>
      </c>
      <c r="Z99" s="115">
        <f t="shared" ref="Z99:AD99" si="15">SUM(Z3:Z98)/4000</f>
        <v>0.62174999999999903</v>
      </c>
      <c r="AA99" s="115">
        <f t="shared" si="15"/>
        <v>0.60829999999999906</v>
      </c>
      <c r="AB99" s="115">
        <f t="shared" si="15"/>
        <v>0.62174999999999903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504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504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504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504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504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504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504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504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504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504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504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504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504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504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504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504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504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504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504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504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504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504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504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504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504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504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504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504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504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504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504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504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504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504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504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504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480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480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480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480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11.88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77.33</v>
      </c>
      <c r="H3">
        <v>0</v>
      </c>
      <c r="I3">
        <v>0</v>
      </c>
      <c r="J3">
        <v>101.12</v>
      </c>
      <c r="K3">
        <v>686.07</v>
      </c>
      <c r="L3">
        <v>413.81</v>
      </c>
      <c r="M3">
        <v>47.33</v>
      </c>
      <c r="N3">
        <v>121.71</v>
      </c>
      <c r="O3">
        <v>127.6</v>
      </c>
      <c r="P3">
        <v>106.72</v>
      </c>
      <c r="Q3">
        <v>20.96</v>
      </c>
      <c r="R3">
        <v>43.71</v>
      </c>
      <c r="S3">
        <v>0</v>
      </c>
      <c r="T3">
        <v>1.62</v>
      </c>
      <c r="U3">
        <v>416.25</v>
      </c>
      <c r="V3">
        <v>20.8</v>
      </c>
      <c r="W3">
        <v>44.92</v>
      </c>
      <c r="X3">
        <v>90.22</v>
      </c>
      <c r="Y3">
        <v>0</v>
      </c>
      <c r="Z3">
        <v>0</v>
      </c>
      <c r="AA3">
        <v>14.05</v>
      </c>
      <c r="AB3">
        <v>11.19</v>
      </c>
      <c r="AC3">
        <v>10.69</v>
      </c>
      <c r="AD3">
        <v>40.200000000000003</v>
      </c>
      <c r="AE3">
        <v>54.53</v>
      </c>
      <c r="AF3">
        <v>9.66</v>
      </c>
      <c r="AG3">
        <v>44.99</v>
      </c>
      <c r="AH3">
        <v>113.81</v>
      </c>
      <c r="AI3">
        <v>0</v>
      </c>
      <c r="AJ3">
        <v>0</v>
      </c>
      <c r="AK3">
        <v>60.09</v>
      </c>
      <c r="AL3">
        <v>51.13</v>
      </c>
      <c r="AM3">
        <v>0</v>
      </c>
      <c r="AN3">
        <v>0</v>
      </c>
      <c r="AO3">
        <v>10.76</v>
      </c>
      <c r="AP3">
        <v>10.96</v>
      </c>
      <c r="AQ3">
        <v>53.16</v>
      </c>
      <c r="AR3">
        <v>50.34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2.44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2947.4700000000007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77.33</v>
      </c>
      <c r="H4">
        <v>0</v>
      </c>
      <c r="I4">
        <v>0</v>
      </c>
      <c r="J4">
        <v>101.12</v>
      </c>
      <c r="K4">
        <v>686.07</v>
      </c>
      <c r="L4">
        <v>413.81</v>
      </c>
      <c r="M4">
        <v>47.33</v>
      </c>
      <c r="N4">
        <v>121.71</v>
      </c>
      <c r="O4">
        <v>127.6</v>
      </c>
      <c r="P4">
        <v>106.72</v>
      </c>
      <c r="Q4">
        <v>20.96</v>
      </c>
      <c r="R4">
        <v>43.71</v>
      </c>
      <c r="S4">
        <v>0</v>
      </c>
      <c r="T4">
        <v>1.62</v>
      </c>
      <c r="U4">
        <v>416.25</v>
      </c>
      <c r="V4">
        <v>20.8</v>
      </c>
      <c r="W4">
        <v>44.92</v>
      </c>
      <c r="X4">
        <v>90.22</v>
      </c>
      <c r="Y4">
        <v>0</v>
      </c>
      <c r="Z4">
        <v>0</v>
      </c>
      <c r="AA4">
        <v>0</v>
      </c>
      <c r="AB4">
        <v>11.19</v>
      </c>
      <c r="AC4">
        <v>10.69</v>
      </c>
      <c r="AD4">
        <v>40.200000000000003</v>
      </c>
      <c r="AE4">
        <v>54.53</v>
      </c>
      <c r="AF4">
        <v>9.66</v>
      </c>
      <c r="AG4">
        <v>44.99</v>
      </c>
      <c r="AH4">
        <v>113.81</v>
      </c>
      <c r="AI4">
        <v>0</v>
      </c>
      <c r="AJ4">
        <v>0</v>
      </c>
      <c r="AK4">
        <v>60.09</v>
      </c>
      <c r="AL4">
        <v>51.13</v>
      </c>
      <c r="AM4">
        <v>0</v>
      </c>
      <c r="AN4">
        <v>0</v>
      </c>
      <c r="AO4">
        <v>10.76</v>
      </c>
      <c r="AP4">
        <v>10.96</v>
      </c>
      <c r="AQ4">
        <v>53.16</v>
      </c>
      <c r="AR4">
        <v>50.34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2.44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2933.4200000000005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77.33</v>
      </c>
      <c r="H5">
        <v>0</v>
      </c>
      <c r="I5">
        <v>0</v>
      </c>
      <c r="J5">
        <v>101.12</v>
      </c>
      <c r="K5">
        <v>686.07</v>
      </c>
      <c r="L5">
        <v>413.81</v>
      </c>
      <c r="M5">
        <v>47.33</v>
      </c>
      <c r="N5">
        <v>121.71</v>
      </c>
      <c r="O5">
        <v>127.6</v>
      </c>
      <c r="P5">
        <v>106.72</v>
      </c>
      <c r="Q5">
        <v>20.96</v>
      </c>
      <c r="R5">
        <v>43.71</v>
      </c>
      <c r="S5">
        <v>0</v>
      </c>
      <c r="T5">
        <v>1.62</v>
      </c>
      <c r="U5">
        <v>416.25</v>
      </c>
      <c r="V5">
        <v>20.8</v>
      </c>
      <c r="W5">
        <v>44.92</v>
      </c>
      <c r="X5">
        <v>90.22</v>
      </c>
      <c r="Y5">
        <v>0</v>
      </c>
      <c r="Z5">
        <v>0</v>
      </c>
      <c r="AA5">
        <v>0</v>
      </c>
      <c r="AB5">
        <v>11.19</v>
      </c>
      <c r="AC5">
        <v>10.69</v>
      </c>
      <c r="AD5">
        <v>40.200000000000003</v>
      </c>
      <c r="AE5">
        <v>54.53</v>
      </c>
      <c r="AF5">
        <v>9.66</v>
      </c>
      <c r="AG5">
        <v>44.99</v>
      </c>
      <c r="AH5">
        <v>113.81</v>
      </c>
      <c r="AI5">
        <v>0</v>
      </c>
      <c r="AJ5">
        <v>0</v>
      </c>
      <c r="AK5">
        <v>60.09</v>
      </c>
      <c r="AL5">
        <v>51.13</v>
      </c>
      <c r="AM5">
        <v>0</v>
      </c>
      <c r="AN5">
        <v>0</v>
      </c>
      <c r="AO5">
        <v>10.76</v>
      </c>
      <c r="AP5">
        <v>10.96</v>
      </c>
      <c r="AQ5">
        <v>53.16</v>
      </c>
      <c r="AR5">
        <v>16.559999999999999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2.44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2899.6400000000003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77.33</v>
      </c>
      <c r="H6">
        <v>0</v>
      </c>
      <c r="I6">
        <v>0</v>
      </c>
      <c r="J6">
        <v>101.12</v>
      </c>
      <c r="K6">
        <v>686.07</v>
      </c>
      <c r="L6">
        <v>413.81</v>
      </c>
      <c r="M6">
        <v>47.33</v>
      </c>
      <c r="N6">
        <v>121.71</v>
      </c>
      <c r="O6">
        <v>127.6</v>
      </c>
      <c r="P6">
        <v>106.72</v>
      </c>
      <c r="Q6">
        <v>20.96</v>
      </c>
      <c r="R6">
        <v>43.71</v>
      </c>
      <c r="S6">
        <v>0</v>
      </c>
      <c r="T6">
        <v>1.62</v>
      </c>
      <c r="U6">
        <v>416.25</v>
      </c>
      <c r="V6">
        <v>20.8</v>
      </c>
      <c r="W6">
        <v>44.92</v>
      </c>
      <c r="X6">
        <v>90.22</v>
      </c>
      <c r="Y6">
        <v>0</v>
      </c>
      <c r="Z6">
        <v>0</v>
      </c>
      <c r="AA6">
        <v>0</v>
      </c>
      <c r="AB6">
        <v>11.19</v>
      </c>
      <c r="AC6">
        <v>10.69</v>
      </c>
      <c r="AD6">
        <v>40.200000000000003</v>
      </c>
      <c r="AE6">
        <v>54.53</v>
      </c>
      <c r="AF6">
        <v>9.66</v>
      </c>
      <c r="AG6">
        <v>44.99</v>
      </c>
      <c r="AH6">
        <v>113.81</v>
      </c>
      <c r="AI6">
        <v>0</v>
      </c>
      <c r="AJ6">
        <v>0</v>
      </c>
      <c r="AK6">
        <v>60.09</v>
      </c>
      <c r="AL6">
        <v>51.13</v>
      </c>
      <c r="AM6">
        <v>0</v>
      </c>
      <c r="AN6">
        <v>0</v>
      </c>
      <c r="AO6">
        <v>10.76</v>
      </c>
      <c r="AP6">
        <v>10.96</v>
      </c>
      <c r="AQ6">
        <v>35.44</v>
      </c>
      <c r="AR6">
        <v>11.04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2.44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2876.4000000000005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77.33</v>
      </c>
      <c r="H7">
        <v>0</v>
      </c>
      <c r="I7">
        <v>0</v>
      </c>
      <c r="J7">
        <v>101.12</v>
      </c>
      <c r="K7">
        <v>686.07</v>
      </c>
      <c r="L7">
        <v>413.81</v>
      </c>
      <c r="M7">
        <v>47.33</v>
      </c>
      <c r="N7">
        <v>121.71</v>
      </c>
      <c r="O7">
        <v>127.6</v>
      </c>
      <c r="P7">
        <v>106.72</v>
      </c>
      <c r="Q7">
        <v>20.96</v>
      </c>
      <c r="R7">
        <v>43.71</v>
      </c>
      <c r="S7">
        <v>0</v>
      </c>
      <c r="T7">
        <v>1.62</v>
      </c>
      <c r="U7">
        <v>416.25</v>
      </c>
      <c r="V7">
        <v>20.8</v>
      </c>
      <c r="W7">
        <v>44.92</v>
      </c>
      <c r="X7">
        <v>90.22</v>
      </c>
      <c r="Y7">
        <v>0</v>
      </c>
      <c r="Z7">
        <v>0</v>
      </c>
      <c r="AA7">
        <v>0</v>
      </c>
      <c r="AB7">
        <v>11.19</v>
      </c>
      <c r="AC7">
        <v>10.69</v>
      </c>
      <c r="AD7">
        <v>40.200000000000003</v>
      </c>
      <c r="AE7">
        <v>54.53</v>
      </c>
      <c r="AF7">
        <v>9.66</v>
      </c>
      <c r="AG7">
        <v>44.99</v>
      </c>
      <c r="AH7">
        <v>113.81</v>
      </c>
      <c r="AI7">
        <v>0</v>
      </c>
      <c r="AJ7">
        <v>0</v>
      </c>
      <c r="AK7">
        <v>60.09</v>
      </c>
      <c r="AL7">
        <v>79.38</v>
      </c>
      <c r="AM7">
        <v>0</v>
      </c>
      <c r="AN7">
        <v>0</v>
      </c>
      <c r="AO7">
        <v>10.76</v>
      </c>
      <c r="AP7">
        <v>10.96</v>
      </c>
      <c r="AQ7">
        <v>35.44</v>
      </c>
      <c r="AR7">
        <v>11.04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2.44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2904.6500000000005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77.33</v>
      </c>
      <c r="H8">
        <v>0</v>
      </c>
      <c r="I8">
        <v>0</v>
      </c>
      <c r="J8">
        <v>101.12</v>
      </c>
      <c r="K8">
        <v>686.07</v>
      </c>
      <c r="L8">
        <v>413.81</v>
      </c>
      <c r="M8">
        <v>47.33</v>
      </c>
      <c r="N8">
        <v>121.71</v>
      </c>
      <c r="O8">
        <v>127.6</v>
      </c>
      <c r="P8">
        <v>106.72</v>
      </c>
      <c r="Q8">
        <v>20.96</v>
      </c>
      <c r="R8">
        <v>43.71</v>
      </c>
      <c r="S8">
        <v>0</v>
      </c>
      <c r="T8">
        <v>1.62</v>
      </c>
      <c r="U8">
        <v>416.25</v>
      </c>
      <c r="V8">
        <v>20.8</v>
      </c>
      <c r="W8">
        <v>44.92</v>
      </c>
      <c r="X8">
        <v>90.22</v>
      </c>
      <c r="Y8">
        <v>0</v>
      </c>
      <c r="Z8">
        <v>0</v>
      </c>
      <c r="AA8">
        <v>0</v>
      </c>
      <c r="AB8">
        <v>11.19</v>
      </c>
      <c r="AC8">
        <v>10.69</v>
      </c>
      <c r="AD8">
        <v>40.200000000000003</v>
      </c>
      <c r="AE8">
        <v>54.53</v>
      </c>
      <c r="AF8">
        <v>9.66</v>
      </c>
      <c r="AG8">
        <v>44.99</v>
      </c>
      <c r="AH8">
        <v>113.81</v>
      </c>
      <c r="AI8">
        <v>0</v>
      </c>
      <c r="AJ8">
        <v>0</v>
      </c>
      <c r="AK8">
        <v>60.09</v>
      </c>
      <c r="AL8">
        <v>79.38</v>
      </c>
      <c r="AM8">
        <v>0</v>
      </c>
      <c r="AN8">
        <v>0</v>
      </c>
      <c r="AO8">
        <v>10.76</v>
      </c>
      <c r="AP8">
        <v>10.96</v>
      </c>
      <c r="AQ8">
        <v>35.44</v>
      </c>
      <c r="AR8">
        <v>11.04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2.44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2904.6500000000005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77.33</v>
      </c>
      <c r="H9">
        <v>0</v>
      </c>
      <c r="I9">
        <v>0</v>
      </c>
      <c r="J9">
        <v>101.12</v>
      </c>
      <c r="K9">
        <v>686.07</v>
      </c>
      <c r="L9">
        <v>413.81</v>
      </c>
      <c r="M9">
        <v>47.33</v>
      </c>
      <c r="N9">
        <v>121.71</v>
      </c>
      <c r="O9">
        <v>127.6</v>
      </c>
      <c r="P9">
        <v>106.72</v>
      </c>
      <c r="Q9">
        <v>20.96</v>
      </c>
      <c r="R9">
        <v>43.71</v>
      </c>
      <c r="S9">
        <v>0</v>
      </c>
      <c r="T9">
        <v>1.62</v>
      </c>
      <c r="U9">
        <v>416.25</v>
      </c>
      <c r="V9">
        <v>20.8</v>
      </c>
      <c r="W9">
        <v>44.92</v>
      </c>
      <c r="X9">
        <v>90.22</v>
      </c>
      <c r="Y9">
        <v>0</v>
      </c>
      <c r="Z9">
        <v>0</v>
      </c>
      <c r="AA9">
        <v>0</v>
      </c>
      <c r="AB9">
        <v>11.19</v>
      </c>
      <c r="AC9">
        <v>10.69</v>
      </c>
      <c r="AD9">
        <v>40.200000000000003</v>
      </c>
      <c r="AE9">
        <v>54.53</v>
      </c>
      <c r="AF9">
        <v>9.66</v>
      </c>
      <c r="AG9">
        <v>44.99</v>
      </c>
      <c r="AH9">
        <v>113.81</v>
      </c>
      <c r="AI9">
        <v>0</v>
      </c>
      <c r="AJ9">
        <v>0</v>
      </c>
      <c r="AK9">
        <v>60.09</v>
      </c>
      <c r="AL9">
        <v>79.38</v>
      </c>
      <c r="AM9">
        <v>0</v>
      </c>
      <c r="AN9">
        <v>0</v>
      </c>
      <c r="AO9">
        <v>10.76</v>
      </c>
      <c r="AP9">
        <v>10.96</v>
      </c>
      <c r="AQ9">
        <v>35.44</v>
      </c>
      <c r="AR9">
        <v>11.04</v>
      </c>
      <c r="AS9">
        <v>11.82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2.44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2881.0100000000007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77.33</v>
      </c>
      <c r="H10">
        <v>0</v>
      </c>
      <c r="I10">
        <v>0</v>
      </c>
      <c r="J10">
        <v>101.12</v>
      </c>
      <c r="K10">
        <v>686.07</v>
      </c>
      <c r="L10">
        <v>413.81</v>
      </c>
      <c r="M10">
        <v>47.33</v>
      </c>
      <c r="N10">
        <v>121.71</v>
      </c>
      <c r="O10">
        <v>127.6</v>
      </c>
      <c r="P10">
        <v>106.72</v>
      </c>
      <c r="Q10">
        <v>20.96</v>
      </c>
      <c r="R10">
        <v>43.71</v>
      </c>
      <c r="S10">
        <v>0</v>
      </c>
      <c r="T10">
        <v>1.62</v>
      </c>
      <c r="U10">
        <v>416.25</v>
      </c>
      <c r="V10">
        <v>20.8</v>
      </c>
      <c r="W10">
        <v>44.92</v>
      </c>
      <c r="X10">
        <v>90.22</v>
      </c>
      <c r="Y10">
        <v>0</v>
      </c>
      <c r="Z10">
        <v>0</v>
      </c>
      <c r="AA10">
        <v>0</v>
      </c>
      <c r="AB10">
        <v>11.19</v>
      </c>
      <c r="AC10">
        <v>10.69</v>
      </c>
      <c r="AD10">
        <v>40.200000000000003</v>
      </c>
      <c r="AE10">
        <v>54.53</v>
      </c>
      <c r="AF10">
        <v>9.66</v>
      </c>
      <c r="AG10">
        <v>44.99</v>
      </c>
      <c r="AH10">
        <v>113.81</v>
      </c>
      <c r="AI10">
        <v>0</v>
      </c>
      <c r="AJ10">
        <v>0</v>
      </c>
      <c r="AK10">
        <v>60.09</v>
      </c>
      <c r="AL10">
        <v>79.38</v>
      </c>
      <c r="AM10">
        <v>0</v>
      </c>
      <c r="AN10">
        <v>0</v>
      </c>
      <c r="AO10">
        <v>10.76</v>
      </c>
      <c r="AP10">
        <v>10.96</v>
      </c>
      <c r="AQ10">
        <v>35.44</v>
      </c>
      <c r="AR10">
        <v>11.04</v>
      </c>
      <c r="AS10">
        <v>10.35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2.44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2879.5400000000004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77.33</v>
      </c>
      <c r="H11">
        <v>0</v>
      </c>
      <c r="I11">
        <v>0</v>
      </c>
      <c r="J11">
        <v>101.12</v>
      </c>
      <c r="K11">
        <v>686.07</v>
      </c>
      <c r="L11">
        <v>413.81</v>
      </c>
      <c r="M11">
        <v>47.33</v>
      </c>
      <c r="N11">
        <v>121.71</v>
      </c>
      <c r="O11">
        <v>127.6</v>
      </c>
      <c r="P11">
        <v>106.72</v>
      </c>
      <c r="Q11">
        <v>20.96</v>
      </c>
      <c r="R11">
        <v>43.71</v>
      </c>
      <c r="S11">
        <v>0</v>
      </c>
      <c r="T11">
        <v>1.62</v>
      </c>
      <c r="U11">
        <v>416.25</v>
      </c>
      <c r="V11">
        <v>20.8</v>
      </c>
      <c r="W11">
        <v>44.92</v>
      </c>
      <c r="X11">
        <v>90.22</v>
      </c>
      <c r="Y11">
        <v>0</v>
      </c>
      <c r="Z11">
        <v>6.52</v>
      </c>
      <c r="AA11">
        <v>0</v>
      </c>
      <c r="AB11">
        <v>11.19</v>
      </c>
      <c r="AC11">
        <v>10.69</v>
      </c>
      <c r="AD11">
        <v>40.200000000000003</v>
      </c>
      <c r="AE11">
        <v>54.53</v>
      </c>
      <c r="AF11">
        <v>9.66</v>
      </c>
      <c r="AG11">
        <v>44.99</v>
      </c>
      <c r="AH11">
        <v>113.81</v>
      </c>
      <c r="AI11">
        <v>0</v>
      </c>
      <c r="AJ11">
        <v>0</v>
      </c>
      <c r="AK11">
        <v>60.09</v>
      </c>
      <c r="AL11">
        <v>79.38</v>
      </c>
      <c r="AM11">
        <v>0</v>
      </c>
      <c r="AN11">
        <v>0</v>
      </c>
      <c r="AO11">
        <v>10.76</v>
      </c>
      <c r="AP11">
        <v>10.96</v>
      </c>
      <c r="AQ11">
        <v>35.44</v>
      </c>
      <c r="AR11">
        <v>11.04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2.44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2886.0600000000004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77.33</v>
      </c>
      <c r="H12">
        <v>0</v>
      </c>
      <c r="I12">
        <v>0</v>
      </c>
      <c r="J12">
        <v>101.12</v>
      </c>
      <c r="K12">
        <v>686.07</v>
      </c>
      <c r="L12">
        <v>413.81</v>
      </c>
      <c r="M12">
        <v>47.33</v>
      </c>
      <c r="N12">
        <v>121.71</v>
      </c>
      <c r="O12">
        <v>127.6</v>
      </c>
      <c r="P12">
        <v>106.72</v>
      </c>
      <c r="Q12">
        <v>20.96</v>
      </c>
      <c r="R12">
        <v>43.71</v>
      </c>
      <c r="S12">
        <v>0</v>
      </c>
      <c r="T12">
        <v>1.62</v>
      </c>
      <c r="U12">
        <v>416.25</v>
      </c>
      <c r="V12">
        <v>20.8</v>
      </c>
      <c r="W12">
        <v>44.92</v>
      </c>
      <c r="X12">
        <v>90.22</v>
      </c>
      <c r="Y12">
        <v>0</v>
      </c>
      <c r="Z12">
        <v>6.52</v>
      </c>
      <c r="AA12">
        <v>0</v>
      </c>
      <c r="AB12">
        <v>11.19</v>
      </c>
      <c r="AC12">
        <v>10.69</v>
      </c>
      <c r="AD12">
        <v>40.200000000000003</v>
      </c>
      <c r="AE12">
        <v>54.53</v>
      </c>
      <c r="AF12">
        <v>9.66</v>
      </c>
      <c r="AG12">
        <v>44.99</v>
      </c>
      <c r="AH12">
        <v>113.81</v>
      </c>
      <c r="AI12">
        <v>0</v>
      </c>
      <c r="AJ12">
        <v>0</v>
      </c>
      <c r="AK12">
        <v>60.09</v>
      </c>
      <c r="AL12">
        <v>79.38</v>
      </c>
      <c r="AM12">
        <v>0</v>
      </c>
      <c r="AN12">
        <v>0</v>
      </c>
      <c r="AO12">
        <v>10.76</v>
      </c>
      <c r="AP12">
        <v>10.96</v>
      </c>
      <c r="AQ12">
        <v>35.44</v>
      </c>
      <c r="AR12">
        <v>11.04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2.44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2886.0600000000004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77.33</v>
      </c>
      <c r="H13">
        <v>0</v>
      </c>
      <c r="I13">
        <v>0</v>
      </c>
      <c r="J13">
        <v>101.12</v>
      </c>
      <c r="K13">
        <v>686.07</v>
      </c>
      <c r="L13">
        <v>413.81</v>
      </c>
      <c r="M13">
        <v>47.33</v>
      </c>
      <c r="N13">
        <v>121.71</v>
      </c>
      <c r="O13">
        <v>127.6</v>
      </c>
      <c r="P13">
        <v>106.72</v>
      </c>
      <c r="Q13">
        <v>20.96</v>
      </c>
      <c r="R13">
        <v>43.71</v>
      </c>
      <c r="S13">
        <v>0</v>
      </c>
      <c r="T13">
        <v>1.62</v>
      </c>
      <c r="U13">
        <v>416.25</v>
      </c>
      <c r="V13">
        <v>20.8</v>
      </c>
      <c r="W13">
        <v>44.92</v>
      </c>
      <c r="X13">
        <v>90.22</v>
      </c>
      <c r="Y13">
        <v>0</v>
      </c>
      <c r="Z13">
        <v>6.52</v>
      </c>
      <c r="AA13">
        <v>0</v>
      </c>
      <c r="AB13">
        <v>11.19</v>
      </c>
      <c r="AC13">
        <v>10.69</v>
      </c>
      <c r="AD13">
        <v>40.200000000000003</v>
      </c>
      <c r="AE13">
        <v>54.53</v>
      </c>
      <c r="AF13">
        <v>9.66</v>
      </c>
      <c r="AG13">
        <v>44.99</v>
      </c>
      <c r="AH13">
        <v>113.81</v>
      </c>
      <c r="AI13">
        <v>0</v>
      </c>
      <c r="AJ13">
        <v>0</v>
      </c>
      <c r="AK13">
        <v>60.09</v>
      </c>
      <c r="AL13">
        <v>79.38</v>
      </c>
      <c r="AM13">
        <v>0</v>
      </c>
      <c r="AN13">
        <v>0</v>
      </c>
      <c r="AO13">
        <v>10.76</v>
      </c>
      <c r="AP13">
        <v>10.96</v>
      </c>
      <c r="AQ13">
        <v>17.72</v>
      </c>
      <c r="AR13">
        <v>11.04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2.44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2868.34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77.33</v>
      </c>
      <c r="H14">
        <v>0</v>
      </c>
      <c r="I14">
        <v>0</v>
      </c>
      <c r="J14">
        <v>101.12</v>
      </c>
      <c r="K14">
        <v>686.07</v>
      </c>
      <c r="L14">
        <v>413.81</v>
      </c>
      <c r="M14">
        <v>47.33</v>
      </c>
      <c r="N14">
        <v>121.71</v>
      </c>
      <c r="O14">
        <v>127.6</v>
      </c>
      <c r="P14">
        <v>106.72</v>
      </c>
      <c r="Q14">
        <v>20.96</v>
      </c>
      <c r="R14">
        <v>43.71</v>
      </c>
      <c r="S14">
        <v>0</v>
      </c>
      <c r="T14">
        <v>1.62</v>
      </c>
      <c r="U14">
        <v>416.25</v>
      </c>
      <c r="V14">
        <v>20.8</v>
      </c>
      <c r="W14">
        <v>44.92</v>
      </c>
      <c r="X14">
        <v>90.22</v>
      </c>
      <c r="Y14">
        <v>0</v>
      </c>
      <c r="Z14">
        <v>6.52</v>
      </c>
      <c r="AA14">
        <v>0</v>
      </c>
      <c r="AB14">
        <v>11.19</v>
      </c>
      <c r="AC14">
        <v>10.69</v>
      </c>
      <c r="AD14">
        <v>40.200000000000003</v>
      </c>
      <c r="AE14">
        <v>54.53</v>
      </c>
      <c r="AF14">
        <v>9.66</v>
      </c>
      <c r="AG14">
        <v>44.99</v>
      </c>
      <c r="AH14">
        <v>113.81</v>
      </c>
      <c r="AI14">
        <v>0</v>
      </c>
      <c r="AJ14">
        <v>0</v>
      </c>
      <c r="AK14">
        <v>60.09</v>
      </c>
      <c r="AL14">
        <v>79.38</v>
      </c>
      <c r="AM14">
        <v>0</v>
      </c>
      <c r="AN14">
        <v>0</v>
      </c>
      <c r="AO14">
        <v>10.76</v>
      </c>
      <c r="AP14">
        <v>10.96</v>
      </c>
      <c r="AQ14">
        <v>17.72</v>
      </c>
      <c r="AR14">
        <v>11.04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2.44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2868.34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77.33</v>
      </c>
      <c r="H15">
        <v>0</v>
      </c>
      <c r="I15">
        <v>0</v>
      </c>
      <c r="J15">
        <v>101.12</v>
      </c>
      <c r="K15">
        <v>686.07</v>
      </c>
      <c r="L15">
        <v>413.81</v>
      </c>
      <c r="M15">
        <v>47.33</v>
      </c>
      <c r="N15">
        <v>121.71</v>
      </c>
      <c r="O15">
        <v>127.6</v>
      </c>
      <c r="P15">
        <v>106.72</v>
      </c>
      <c r="Q15">
        <v>20.96</v>
      </c>
      <c r="R15">
        <v>43.71</v>
      </c>
      <c r="S15">
        <v>0</v>
      </c>
      <c r="T15">
        <v>1.62</v>
      </c>
      <c r="U15">
        <v>416.25</v>
      </c>
      <c r="V15">
        <v>20.8</v>
      </c>
      <c r="W15">
        <v>44.92</v>
      </c>
      <c r="X15">
        <v>90.22</v>
      </c>
      <c r="Y15">
        <v>0</v>
      </c>
      <c r="Z15">
        <v>6.52</v>
      </c>
      <c r="AA15">
        <v>0</v>
      </c>
      <c r="AB15">
        <v>11.19</v>
      </c>
      <c r="AC15">
        <v>10.69</v>
      </c>
      <c r="AD15">
        <v>40.200000000000003</v>
      </c>
      <c r="AE15">
        <v>54.53</v>
      </c>
      <c r="AF15">
        <v>9.66</v>
      </c>
      <c r="AG15">
        <v>44.99</v>
      </c>
      <c r="AH15">
        <v>113.81</v>
      </c>
      <c r="AI15">
        <v>0</v>
      </c>
      <c r="AJ15">
        <v>0</v>
      </c>
      <c r="AK15">
        <v>60.09</v>
      </c>
      <c r="AL15">
        <v>79.38</v>
      </c>
      <c r="AM15">
        <v>0</v>
      </c>
      <c r="AN15">
        <v>0</v>
      </c>
      <c r="AO15">
        <v>10.61</v>
      </c>
      <c r="AP15">
        <v>9.48</v>
      </c>
      <c r="AQ15">
        <v>17.72</v>
      </c>
      <c r="AR15">
        <v>11.04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2.44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2866.71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77.33</v>
      </c>
      <c r="H16">
        <v>0</v>
      </c>
      <c r="I16">
        <v>0</v>
      </c>
      <c r="J16">
        <v>101.12</v>
      </c>
      <c r="K16">
        <v>686.07</v>
      </c>
      <c r="L16">
        <v>413.81</v>
      </c>
      <c r="M16">
        <v>47.33</v>
      </c>
      <c r="N16">
        <v>121.71</v>
      </c>
      <c r="O16">
        <v>127.6</v>
      </c>
      <c r="P16">
        <v>106.72</v>
      </c>
      <c r="Q16">
        <v>20.96</v>
      </c>
      <c r="R16">
        <v>43.71</v>
      </c>
      <c r="S16">
        <v>0</v>
      </c>
      <c r="T16">
        <v>1.62</v>
      </c>
      <c r="U16">
        <v>416.25</v>
      </c>
      <c r="V16">
        <v>20.8</v>
      </c>
      <c r="W16">
        <v>44.92</v>
      </c>
      <c r="X16">
        <v>90.22</v>
      </c>
      <c r="Y16">
        <v>0</v>
      </c>
      <c r="Z16">
        <v>6.52</v>
      </c>
      <c r="AA16">
        <v>0</v>
      </c>
      <c r="AB16">
        <v>11.19</v>
      </c>
      <c r="AC16">
        <v>10.69</v>
      </c>
      <c r="AD16">
        <v>40.200000000000003</v>
      </c>
      <c r="AE16">
        <v>54.53</v>
      </c>
      <c r="AF16">
        <v>9.66</v>
      </c>
      <c r="AG16">
        <v>44.99</v>
      </c>
      <c r="AH16">
        <v>113.81</v>
      </c>
      <c r="AI16">
        <v>0</v>
      </c>
      <c r="AJ16">
        <v>0</v>
      </c>
      <c r="AK16">
        <v>60.09</v>
      </c>
      <c r="AL16">
        <v>79.38</v>
      </c>
      <c r="AM16">
        <v>0</v>
      </c>
      <c r="AN16">
        <v>0</v>
      </c>
      <c r="AO16">
        <v>10.61</v>
      </c>
      <c r="AP16">
        <v>9.48</v>
      </c>
      <c r="AQ16">
        <v>17.72</v>
      </c>
      <c r="AR16">
        <v>11.04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2.44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2866.71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77.33</v>
      </c>
      <c r="H17">
        <v>0</v>
      </c>
      <c r="I17">
        <v>0</v>
      </c>
      <c r="J17">
        <v>101.12</v>
      </c>
      <c r="K17">
        <v>686.07</v>
      </c>
      <c r="L17">
        <v>413.81</v>
      </c>
      <c r="M17">
        <v>47.33</v>
      </c>
      <c r="N17">
        <v>121.71</v>
      </c>
      <c r="O17">
        <v>127.6</v>
      </c>
      <c r="P17">
        <v>106.72</v>
      </c>
      <c r="Q17">
        <v>20.96</v>
      </c>
      <c r="R17">
        <v>43.71</v>
      </c>
      <c r="S17">
        <v>0</v>
      </c>
      <c r="T17">
        <v>1.62</v>
      </c>
      <c r="U17">
        <v>416.25</v>
      </c>
      <c r="V17">
        <v>20.8</v>
      </c>
      <c r="W17">
        <v>44.92</v>
      </c>
      <c r="X17">
        <v>90.22</v>
      </c>
      <c r="Y17">
        <v>0</v>
      </c>
      <c r="Z17">
        <v>6.52</v>
      </c>
      <c r="AA17">
        <v>0</v>
      </c>
      <c r="AB17">
        <v>11.19</v>
      </c>
      <c r="AC17">
        <v>10.69</v>
      </c>
      <c r="AD17">
        <v>40.200000000000003</v>
      </c>
      <c r="AE17">
        <v>54.53</v>
      </c>
      <c r="AF17">
        <v>9.66</v>
      </c>
      <c r="AG17">
        <v>44.99</v>
      </c>
      <c r="AH17">
        <v>113.81</v>
      </c>
      <c r="AI17">
        <v>0</v>
      </c>
      <c r="AJ17">
        <v>0</v>
      </c>
      <c r="AK17">
        <v>60.09</v>
      </c>
      <c r="AL17">
        <v>51.13</v>
      </c>
      <c r="AM17">
        <v>0</v>
      </c>
      <c r="AN17">
        <v>0</v>
      </c>
      <c r="AO17">
        <v>10.47</v>
      </c>
      <c r="AP17">
        <v>9.48</v>
      </c>
      <c r="AQ17">
        <v>17.72</v>
      </c>
      <c r="AR17">
        <v>11.04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2.44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2838.3199999999997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77.33</v>
      </c>
      <c r="H18">
        <v>0</v>
      </c>
      <c r="I18">
        <v>0</v>
      </c>
      <c r="J18">
        <v>101.12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106.72</v>
      </c>
      <c r="Q18">
        <v>20.96</v>
      </c>
      <c r="R18">
        <v>43.71</v>
      </c>
      <c r="S18">
        <v>0</v>
      </c>
      <c r="T18">
        <v>1.62</v>
      </c>
      <c r="U18">
        <v>416.25</v>
      </c>
      <c r="V18">
        <v>20.8</v>
      </c>
      <c r="W18">
        <v>44.92</v>
      </c>
      <c r="X18">
        <v>90.22</v>
      </c>
      <c r="Y18">
        <v>0</v>
      </c>
      <c r="Z18">
        <v>6.52</v>
      </c>
      <c r="AA18">
        <v>11.85</v>
      </c>
      <c r="AB18">
        <v>11.19</v>
      </c>
      <c r="AC18">
        <v>10.69</v>
      </c>
      <c r="AD18">
        <v>40.200000000000003</v>
      </c>
      <c r="AE18">
        <v>54.53</v>
      </c>
      <c r="AF18">
        <v>9.66</v>
      </c>
      <c r="AG18">
        <v>44.99</v>
      </c>
      <c r="AH18">
        <v>113.81</v>
      </c>
      <c r="AI18">
        <v>0</v>
      </c>
      <c r="AJ18">
        <v>0</v>
      </c>
      <c r="AK18">
        <v>60.09</v>
      </c>
      <c r="AL18">
        <v>51.13</v>
      </c>
      <c r="AM18">
        <v>0</v>
      </c>
      <c r="AN18">
        <v>0</v>
      </c>
      <c r="AO18">
        <v>10.47</v>
      </c>
      <c r="AP18">
        <v>9.48</v>
      </c>
      <c r="AQ18">
        <v>17.72</v>
      </c>
      <c r="AR18">
        <v>11.04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2.44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2850.1699999999996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77.33</v>
      </c>
      <c r="H19">
        <v>0</v>
      </c>
      <c r="I19">
        <v>0</v>
      </c>
      <c r="J19">
        <v>101.12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106.72</v>
      </c>
      <c r="Q19">
        <v>20.96</v>
      </c>
      <c r="R19">
        <v>43.71</v>
      </c>
      <c r="S19">
        <v>0</v>
      </c>
      <c r="T19">
        <v>1.62</v>
      </c>
      <c r="U19">
        <v>416.25</v>
      </c>
      <c r="V19">
        <v>19.739999999999998</v>
      </c>
      <c r="W19">
        <v>44.92</v>
      </c>
      <c r="X19">
        <v>90.22</v>
      </c>
      <c r="Y19">
        <v>0</v>
      </c>
      <c r="Z19">
        <v>6.52</v>
      </c>
      <c r="AA19">
        <v>11.85</v>
      </c>
      <c r="AB19">
        <v>11.19</v>
      </c>
      <c r="AC19">
        <v>10.69</v>
      </c>
      <c r="AD19">
        <v>40.200000000000003</v>
      </c>
      <c r="AE19">
        <v>54.53</v>
      </c>
      <c r="AF19">
        <v>9.66</v>
      </c>
      <c r="AG19">
        <v>44.99</v>
      </c>
      <c r="AH19">
        <v>113.81</v>
      </c>
      <c r="AI19">
        <v>0</v>
      </c>
      <c r="AJ19">
        <v>0</v>
      </c>
      <c r="AK19">
        <v>60.09</v>
      </c>
      <c r="AL19">
        <v>51.13</v>
      </c>
      <c r="AM19">
        <v>0</v>
      </c>
      <c r="AN19">
        <v>0</v>
      </c>
      <c r="AO19">
        <v>10.32</v>
      </c>
      <c r="AP19">
        <v>9.48</v>
      </c>
      <c r="AQ19">
        <v>17.72</v>
      </c>
      <c r="AR19">
        <v>11.04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2.44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2848.9599999999996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77.33</v>
      </c>
      <c r="H20">
        <v>0</v>
      </c>
      <c r="I20">
        <v>0</v>
      </c>
      <c r="J20">
        <v>101.12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106.72</v>
      </c>
      <c r="Q20">
        <v>20.96</v>
      </c>
      <c r="R20">
        <v>43.71</v>
      </c>
      <c r="S20">
        <v>0</v>
      </c>
      <c r="T20">
        <v>1.62</v>
      </c>
      <c r="U20">
        <v>416.25</v>
      </c>
      <c r="V20">
        <v>19.739999999999998</v>
      </c>
      <c r="W20">
        <v>44.92</v>
      </c>
      <c r="X20">
        <v>90.22</v>
      </c>
      <c r="Y20">
        <v>0</v>
      </c>
      <c r="Z20">
        <v>6.52</v>
      </c>
      <c r="AA20">
        <v>11.85</v>
      </c>
      <c r="AB20">
        <v>11.19</v>
      </c>
      <c r="AC20">
        <v>10.69</v>
      </c>
      <c r="AD20">
        <v>40.200000000000003</v>
      </c>
      <c r="AE20">
        <v>54.53</v>
      </c>
      <c r="AF20">
        <v>9.66</v>
      </c>
      <c r="AG20">
        <v>44.99</v>
      </c>
      <c r="AH20">
        <v>113.81</v>
      </c>
      <c r="AI20">
        <v>0</v>
      </c>
      <c r="AJ20">
        <v>0</v>
      </c>
      <c r="AK20">
        <v>60.09</v>
      </c>
      <c r="AL20">
        <v>51.13</v>
      </c>
      <c r="AM20">
        <v>0</v>
      </c>
      <c r="AN20">
        <v>0</v>
      </c>
      <c r="AO20">
        <v>10.32</v>
      </c>
      <c r="AP20">
        <v>9.48</v>
      </c>
      <c r="AQ20">
        <v>17.72</v>
      </c>
      <c r="AR20">
        <v>11.04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2.44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2848.9599999999996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77.33</v>
      </c>
      <c r="H21">
        <v>0</v>
      </c>
      <c r="I21">
        <v>0</v>
      </c>
      <c r="J21">
        <v>101.12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106.72</v>
      </c>
      <c r="Q21">
        <v>20.96</v>
      </c>
      <c r="R21">
        <v>43.71</v>
      </c>
      <c r="S21">
        <v>0</v>
      </c>
      <c r="T21">
        <v>1.62</v>
      </c>
      <c r="U21">
        <v>416.25</v>
      </c>
      <c r="V21">
        <v>19.739999999999998</v>
      </c>
      <c r="W21">
        <v>44.92</v>
      </c>
      <c r="X21">
        <v>90.22</v>
      </c>
      <c r="Y21">
        <v>0</v>
      </c>
      <c r="Z21">
        <v>6.52</v>
      </c>
      <c r="AA21">
        <v>14.05</v>
      </c>
      <c r="AB21">
        <v>11.19</v>
      </c>
      <c r="AC21">
        <v>10.69</v>
      </c>
      <c r="AD21">
        <v>40.200000000000003</v>
      </c>
      <c r="AE21">
        <v>54.53</v>
      </c>
      <c r="AF21">
        <v>9.66</v>
      </c>
      <c r="AG21">
        <v>44.99</v>
      </c>
      <c r="AH21">
        <v>113.81</v>
      </c>
      <c r="AI21">
        <v>0</v>
      </c>
      <c r="AJ21">
        <v>0</v>
      </c>
      <c r="AK21">
        <v>60.09</v>
      </c>
      <c r="AL21">
        <v>51.13</v>
      </c>
      <c r="AM21">
        <v>0</v>
      </c>
      <c r="AN21">
        <v>0</v>
      </c>
      <c r="AO21">
        <v>10.32</v>
      </c>
      <c r="AP21">
        <v>9.48</v>
      </c>
      <c r="AQ21">
        <v>17.72</v>
      </c>
      <c r="AR21">
        <v>11.04</v>
      </c>
      <c r="AS21">
        <v>10.35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2.44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2851.16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77.33</v>
      </c>
      <c r="H22">
        <v>0</v>
      </c>
      <c r="I22">
        <v>0</v>
      </c>
      <c r="J22">
        <v>101.12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106.72</v>
      </c>
      <c r="Q22">
        <v>20.96</v>
      </c>
      <c r="R22">
        <v>43.71</v>
      </c>
      <c r="S22">
        <v>0</v>
      </c>
      <c r="T22">
        <v>1.62</v>
      </c>
      <c r="U22">
        <v>416.25</v>
      </c>
      <c r="V22">
        <v>19.739999999999998</v>
      </c>
      <c r="W22">
        <v>44.92</v>
      </c>
      <c r="X22">
        <v>90.22</v>
      </c>
      <c r="Y22">
        <v>0</v>
      </c>
      <c r="Z22">
        <v>6.52</v>
      </c>
      <c r="AA22">
        <v>14.05</v>
      </c>
      <c r="AB22">
        <v>11.19</v>
      </c>
      <c r="AC22">
        <v>10.69</v>
      </c>
      <c r="AD22">
        <v>40.200000000000003</v>
      </c>
      <c r="AE22">
        <v>54.53</v>
      </c>
      <c r="AF22">
        <v>9.66</v>
      </c>
      <c r="AG22">
        <v>44.99</v>
      </c>
      <c r="AH22">
        <v>113.81</v>
      </c>
      <c r="AI22">
        <v>0</v>
      </c>
      <c r="AJ22">
        <v>0</v>
      </c>
      <c r="AK22">
        <v>60.09</v>
      </c>
      <c r="AL22">
        <v>51.13</v>
      </c>
      <c r="AM22">
        <v>0</v>
      </c>
      <c r="AN22">
        <v>0</v>
      </c>
      <c r="AO22">
        <v>10.32</v>
      </c>
      <c r="AP22">
        <v>9.48</v>
      </c>
      <c r="AQ22">
        <v>17.440000000000001</v>
      </c>
      <c r="AR22">
        <v>11.04</v>
      </c>
      <c r="AS22">
        <v>10.35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2.44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2850.88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77.33</v>
      </c>
      <c r="H23">
        <v>0</v>
      </c>
      <c r="I23">
        <v>0</v>
      </c>
      <c r="J23">
        <v>101.12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106.72</v>
      </c>
      <c r="Q23">
        <v>20.96</v>
      </c>
      <c r="R23">
        <v>43.71</v>
      </c>
      <c r="S23">
        <v>0</v>
      </c>
      <c r="T23">
        <v>1.62</v>
      </c>
      <c r="U23">
        <v>416.25</v>
      </c>
      <c r="V23">
        <v>19.739999999999998</v>
      </c>
      <c r="W23">
        <v>44.92</v>
      </c>
      <c r="X23">
        <v>90.22</v>
      </c>
      <c r="Y23">
        <v>0</v>
      </c>
      <c r="Z23">
        <v>6.52</v>
      </c>
      <c r="AA23">
        <v>14.05</v>
      </c>
      <c r="AB23">
        <v>11.19</v>
      </c>
      <c r="AC23">
        <v>10.69</v>
      </c>
      <c r="AD23">
        <v>40.200000000000003</v>
      </c>
      <c r="AE23">
        <v>54.53</v>
      </c>
      <c r="AF23">
        <v>9.66</v>
      </c>
      <c r="AG23">
        <v>44.99</v>
      </c>
      <c r="AH23">
        <v>113.81</v>
      </c>
      <c r="AI23">
        <v>3.94</v>
      </c>
      <c r="AJ23">
        <v>0</v>
      </c>
      <c r="AK23">
        <v>60.09</v>
      </c>
      <c r="AL23">
        <v>51.13</v>
      </c>
      <c r="AM23">
        <v>0</v>
      </c>
      <c r="AN23">
        <v>0</v>
      </c>
      <c r="AO23">
        <v>10.17</v>
      </c>
      <c r="AP23">
        <v>9.48</v>
      </c>
      <c r="AQ23">
        <v>34.01</v>
      </c>
      <c r="AR23">
        <v>11.04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2.44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2871.2400000000002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77.33</v>
      </c>
      <c r="H24">
        <v>0</v>
      </c>
      <c r="I24">
        <v>0</v>
      </c>
      <c r="J24">
        <v>101.12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106.72</v>
      </c>
      <c r="Q24">
        <v>20.96</v>
      </c>
      <c r="R24">
        <v>43.71</v>
      </c>
      <c r="S24">
        <v>0</v>
      </c>
      <c r="T24">
        <v>1.62</v>
      </c>
      <c r="U24">
        <v>416.25</v>
      </c>
      <c r="V24">
        <v>19.739999999999998</v>
      </c>
      <c r="W24">
        <v>44.92</v>
      </c>
      <c r="X24">
        <v>90.22</v>
      </c>
      <c r="Y24">
        <v>0</v>
      </c>
      <c r="Z24">
        <v>6.52</v>
      </c>
      <c r="AA24">
        <v>14.05</v>
      </c>
      <c r="AB24">
        <v>11.19</v>
      </c>
      <c r="AC24">
        <v>10.69</v>
      </c>
      <c r="AD24">
        <v>40.200000000000003</v>
      </c>
      <c r="AE24">
        <v>54.53</v>
      </c>
      <c r="AF24">
        <v>9.66</v>
      </c>
      <c r="AG24">
        <v>44.99</v>
      </c>
      <c r="AH24">
        <v>113.81</v>
      </c>
      <c r="AI24">
        <v>5.62</v>
      </c>
      <c r="AJ24">
        <v>0</v>
      </c>
      <c r="AK24">
        <v>60.09</v>
      </c>
      <c r="AL24">
        <v>51.13</v>
      </c>
      <c r="AM24">
        <v>0</v>
      </c>
      <c r="AN24">
        <v>0</v>
      </c>
      <c r="AO24">
        <v>10.17</v>
      </c>
      <c r="AP24">
        <v>9.48</v>
      </c>
      <c r="AQ24">
        <v>34.01</v>
      </c>
      <c r="AR24">
        <v>11.04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2.44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2872.92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77.33</v>
      </c>
      <c r="H25">
        <v>0</v>
      </c>
      <c r="I25">
        <v>0</v>
      </c>
      <c r="J25">
        <v>101.12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106.72</v>
      </c>
      <c r="Q25">
        <v>20.96</v>
      </c>
      <c r="R25">
        <v>43.71</v>
      </c>
      <c r="S25">
        <v>0</v>
      </c>
      <c r="T25">
        <v>1.62</v>
      </c>
      <c r="U25">
        <v>416.25</v>
      </c>
      <c r="V25">
        <v>19.739999999999998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11.19</v>
      </c>
      <c r="AC25">
        <v>10.69</v>
      </c>
      <c r="AD25">
        <v>30.23</v>
      </c>
      <c r="AE25">
        <v>54.53</v>
      </c>
      <c r="AF25">
        <v>9.66</v>
      </c>
      <c r="AG25">
        <v>44.99</v>
      </c>
      <c r="AH25">
        <v>113.81</v>
      </c>
      <c r="AI25">
        <v>8.43</v>
      </c>
      <c r="AJ25">
        <v>0</v>
      </c>
      <c r="AK25">
        <v>60.09</v>
      </c>
      <c r="AL25">
        <v>51.13</v>
      </c>
      <c r="AM25">
        <v>0</v>
      </c>
      <c r="AN25">
        <v>0</v>
      </c>
      <c r="AO25">
        <v>10.02</v>
      </c>
      <c r="AP25">
        <v>9.48</v>
      </c>
      <c r="AQ25">
        <v>34.01</v>
      </c>
      <c r="AR25">
        <v>11.04</v>
      </c>
      <c r="AS25">
        <v>10.35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2.44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2874.26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77.33</v>
      </c>
      <c r="H26">
        <v>0</v>
      </c>
      <c r="I26">
        <v>0</v>
      </c>
      <c r="J26">
        <v>101.12</v>
      </c>
      <c r="K26">
        <v>686.07</v>
      </c>
      <c r="L26">
        <v>413.81</v>
      </c>
      <c r="M26">
        <v>47.33</v>
      </c>
      <c r="N26">
        <v>121.71</v>
      </c>
      <c r="O26">
        <v>127.6</v>
      </c>
      <c r="P26">
        <v>106.72</v>
      </c>
      <c r="Q26">
        <v>20.96</v>
      </c>
      <c r="R26">
        <v>43.71</v>
      </c>
      <c r="S26">
        <v>0</v>
      </c>
      <c r="T26">
        <v>1.62</v>
      </c>
      <c r="U26">
        <v>416.25</v>
      </c>
      <c r="V26">
        <v>19.739999999999998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11.19</v>
      </c>
      <c r="AC26">
        <v>10.69</v>
      </c>
      <c r="AD26">
        <v>30.23</v>
      </c>
      <c r="AE26">
        <v>54.53</v>
      </c>
      <c r="AF26">
        <v>9.66</v>
      </c>
      <c r="AG26">
        <v>44.99</v>
      </c>
      <c r="AH26">
        <v>113.81</v>
      </c>
      <c r="AI26">
        <v>54.11</v>
      </c>
      <c r="AJ26">
        <v>0</v>
      </c>
      <c r="AK26">
        <v>60.09</v>
      </c>
      <c r="AL26">
        <v>51.13</v>
      </c>
      <c r="AM26">
        <v>0</v>
      </c>
      <c r="AN26">
        <v>0</v>
      </c>
      <c r="AO26">
        <v>9.74</v>
      </c>
      <c r="AP26">
        <v>9.48</v>
      </c>
      <c r="AQ26">
        <v>34.01</v>
      </c>
      <c r="AR26">
        <v>11.04</v>
      </c>
      <c r="AS26">
        <v>10.35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2.44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2919.6600000000003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77.33</v>
      </c>
      <c r="H27">
        <v>0</v>
      </c>
      <c r="I27">
        <v>0</v>
      </c>
      <c r="J27">
        <v>101.12</v>
      </c>
      <c r="K27">
        <v>686.07</v>
      </c>
      <c r="L27">
        <v>413.81</v>
      </c>
      <c r="M27">
        <v>47.33</v>
      </c>
      <c r="N27">
        <v>121.71</v>
      </c>
      <c r="O27">
        <v>127.6</v>
      </c>
      <c r="P27">
        <v>106.72</v>
      </c>
      <c r="Q27">
        <v>20.96</v>
      </c>
      <c r="R27">
        <v>43.71</v>
      </c>
      <c r="S27">
        <v>0</v>
      </c>
      <c r="T27">
        <v>1.62</v>
      </c>
      <c r="U27">
        <v>416.25</v>
      </c>
      <c r="V27">
        <v>19.739999999999998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11.19</v>
      </c>
      <c r="AC27">
        <v>10.69</v>
      </c>
      <c r="AD27">
        <v>30.23</v>
      </c>
      <c r="AE27">
        <v>54.53</v>
      </c>
      <c r="AF27">
        <v>9.66</v>
      </c>
      <c r="AG27">
        <v>44.99</v>
      </c>
      <c r="AH27">
        <v>113.81</v>
      </c>
      <c r="AI27">
        <v>54.11</v>
      </c>
      <c r="AJ27">
        <v>0</v>
      </c>
      <c r="AK27">
        <v>60.09</v>
      </c>
      <c r="AL27">
        <v>51.13</v>
      </c>
      <c r="AM27">
        <v>0</v>
      </c>
      <c r="AN27">
        <v>0</v>
      </c>
      <c r="AO27">
        <v>9.74</v>
      </c>
      <c r="AP27">
        <v>9.48</v>
      </c>
      <c r="AQ27">
        <v>34.01</v>
      </c>
      <c r="AR27">
        <v>11.04</v>
      </c>
      <c r="AS27">
        <v>10.35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2.44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2918.47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77.33</v>
      </c>
      <c r="H28">
        <v>0</v>
      </c>
      <c r="I28">
        <v>0</v>
      </c>
      <c r="J28">
        <v>101.12</v>
      </c>
      <c r="K28">
        <v>686.07</v>
      </c>
      <c r="L28">
        <v>413.81</v>
      </c>
      <c r="M28">
        <v>47.33</v>
      </c>
      <c r="N28">
        <v>121.71</v>
      </c>
      <c r="O28">
        <v>127.6</v>
      </c>
      <c r="P28">
        <v>106.72</v>
      </c>
      <c r="Q28">
        <v>20.96</v>
      </c>
      <c r="R28">
        <v>43.71</v>
      </c>
      <c r="S28">
        <v>0</v>
      </c>
      <c r="T28">
        <v>1.62</v>
      </c>
      <c r="U28">
        <v>416.25</v>
      </c>
      <c r="V28">
        <v>19.739999999999998</v>
      </c>
      <c r="W28">
        <v>44.92</v>
      </c>
      <c r="X28">
        <v>98.87</v>
      </c>
      <c r="Y28">
        <v>0</v>
      </c>
      <c r="Z28">
        <v>6.52</v>
      </c>
      <c r="AA28">
        <v>13.43</v>
      </c>
      <c r="AB28">
        <v>11.19</v>
      </c>
      <c r="AC28">
        <v>10.69</v>
      </c>
      <c r="AD28">
        <v>30.23</v>
      </c>
      <c r="AE28">
        <v>54.53</v>
      </c>
      <c r="AF28">
        <v>9.66</v>
      </c>
      <c r="AG28">
        <v>44.99</v>
      </c>
      <c r="AH28">
        <v>113.81</v>
      </c>
      <c r="AI28">
        <v>54.11</v>
      </c>
      <c r="AJ28">
        <v>0</v>
      </c>
      <c r="AK28">
        <v>60.09</v>
      </c>
      <c r="AL28">
        <v>65.069999999999993</v>
      </c>
      <c r="AM28">
        <v>0</v>
      </c>
      <c r="AN28">
        <v>0</v>
      </c>
      <c r="AO28">
        <v>9.58</v>
      </c>
      <c r="AP28">
        <v>9.48</v>
      </c>
      <c r="AQ28">
        <v>34.01</v>
      </c>
      <c r="AR28">
        <v>11.04</v>
      </c>
      <c r="AS28">
        <v>10.35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2.44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2931.6299999999997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77.33</v>
      </c>
      <c r="H29">
        <v>0</v>
      </c>
      <c r="I29">
        <v>0</v>
      </c>
      <c r="J29">
        <v>101.12</v>
      </c>
      <c r="K29">
        <v>686.07</v>
      </c>
      <c r="L29">
        <v>413.81</v>
      </c>
      <c r="M29">
        <v>47.33</v>
      </c>
      <c r="N29">
        <v>121.71</v>
      </c>
      <c r="O29">
        <v>127.6</v>
      </c>
      <c r="P29">
        <v>106.72</v>
      </c>
      <c r="Q29">
        <v>20.96</v>
      </c>
      <c r="R29">
        <v>43.71</v>
      </c>
      <c r="S29">
        <v>0</v>
      </c>
      <c r="T29">
        <v>1.62</v>
      </c>
      <c r="U29">
        <v>416.25</v>
      </c>
      <c r="V29">
        <v>19.739999999999998</v>
      </c>
      <c r="W29">
        <v>44.92</v>
      </c>
      <c r="X29">
        <v>98.87</v>
      </c>
      <c r="Y29">
        <v>0</v>
      </c>
      <c r="Z29">
        <v>6.52</v>
      </c>
      <c r="AA29">
        <v>0</v>
      </c>
      <c r="AB29">
        <v>11.19</v>
      </c>
      <c r="AC29">
        <v>10.69</v>
      </c>
      <c r="AD29">
        <v>30.23</v>
      </c>
      <c r="AE29">
        <v>54.53</v>
      </c>
      <c r="AF29">
        <v>9.66</v>
      </c>
      <c r="AG29">
        <v>44.99</v>
      </c>
      <c r="AH29">
        <v>113.81</v>
      </c>
      <c r="AI29">
        <v>54.11</v>
      </c>
      <c r="AJ29">
        <v>0</v>
      </c>
      <c r="AK29">
        <v>60.09</v>
      </c>
      <c r="AL29">
        <v>65.069999999999993</v>
      </c>
      <c r="AM29">
        <v>0</v>
      </c>
      <c r="AN29">
        <v>0</v>
      </c>
      <c r="AO29">
        <v>9.43</v>
      </c>
      <c r="AP29">
        <v>9.48</v>
      </c>
      <c r="AQ29">
        <v>34.01</v>
      </c>
      <c r="AR29">
        <v>19.87</v>
      </c>
      <c r="AS29">
        <v>10.35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2.44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2926.8799999999997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77.33</v>
      </c>
      <c r="H30">
        <v>0</v>
      </c>
      <c r="I30">
        <v>0</v>
      </c>
      <c r="J30">
        <v>101.12</v>
      </c>
      <c r="K30">
        <v>686.07</v>
      </c>
      <c r="L30">
        <v>413.81</v>
      </c>
      <c r="M30">
        <v>47.33</v>
      </c>
      <c r="N30">
        <v>121.71</v>
      </c>
      <c r="O30">
        <v>127.6</v>
      </c>
      <c r="P30">
        <v>106.72</v>
      </c>
      <c r="Q30">
        <v>20.96</v>
      </c>
      <c r="R30">
        <v>43.71</v>
      </c>
      <c r="S30">
        <v>0</v>
      </c>
      <c r="T30">
        <v>1.62</v>
      </c>
      <c r="U30">
        <v>416.25</v>
      </c>
      <c r="V30">
        <v>19.739999999999998</v>
      </c>
      <c r="W30">
        <v>44.92</v>
      </c>
      <c r="X30">
        <v>98.87</v>
      </c>
      <c r="Y30">
        <v>0</v>
      </c>
      <c r="Z30">
        <v>6.52</v>
      </c>
      <c r="AA30">
        <v>0</v>
      </c>
      <c r="AB30">
        <v>11.19</v>
      </c>
      <c r="AC30">
        <v>10.69</v>
      </c>
      <c r="AD30">
        <v>30.23</v>
      </c>
      <c r="AE30">
        <v>54.53</v>
      </c>
      <c r="AF30">
        <v>9.66</v>
      </c>
      <c r="AG30">
        <v>44.99</v>
      </c>
      <c r="AH30">
        <v>113.81</v>
      </c>
      <c r="AI30">
        <v>54.11</v>
      </c>
      <c r="AJ30">
        <v>0</v>
      </c>
      <c r="AK30">
        <v>60.09</v>
      </c>
      <c r="AL30">
        <v>65.069999999999993</v>
      </c>
      <c r="AM30">
        <v>0</v>
      </c>
      <c r="AN30">
        <v>0</v>
      </c>
      <c r="AO30">
        <v>9.15</v>
      </c>
      <c r="AP30">
        <v>9.48</v>
      </c>
      <c r="AQ30">
        <v>17</v>
      </c>
      <c r="AR30">
        <v>19.87</v>
      </c>
      <c r="AS30">
        <v>10.35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2.44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2909.5899999999997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77.33</v>
      </c>
      <c r="H31">
        <v>0</v>
      </c>
      <c r="I31">
        <v>0</v>
      </c>
      <c r="J31">
        <v>101.12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106.72</v>
      </c>
      <c r="Q31">
        <v>20.96</v>
      </c>
      <c r="R31">
        <v>43.71</v>
      </c>
      <c r="S31">
        <v>0</v>
      </c>
      <c r="T31">
        <v>1.62</v>
      </c>
      <c r="U31">
        <v>410.62</v>
      </c>
      <c r="V31">
        <v>19.739999999999998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11.19</v>
      </c>
      <c r="AC31">
        <v>10.69</v>
      </c>
      <c r="AD31">
        <v>30.23</v>
      </c>
      <c r="AE31">
        <v>54.53</v>
      </c>
      <c r="AF31">
        <v>9.66</v>
      </c>
      <c r="AG31">
        <v>44.99</v>
      </c>
      <c r="AH31">
        <v>113.81</v>
      </c>
      <c r="AI31">
        <v>54.11</v>
      </c>
      <c r="AJ31">
        <v>0</v>
      </c>
      <c r="AK31">
        <v>60.09</v>
      </c>
      <c r="AL31">
        <v>65.069999999999993</v>
      </c>
      <c r="AM31">
        <v>0</v>
      </c>
      <c r="AN31">
        <v>0</v>
      </c>
      <c r="AO31">
        <v>9.15</v>
      </c>
      <c r="AP31">
        <v>9.48</v>
      </c>
      <c r="AQ31">
        <v>0</v>
      </c>
      <c r="AR31">
        <v>50.34</v>
      </c>
      <c r="AS31">
        <v>10.35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2.44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2917.4300000000003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77.33</v>
      </c>
      <c r="H32">
        <v>0</v>
      </c>
      <c r="I32">
        <v>0</v>
      </c>
      <c r="J32">
        <v>101.12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106.72</v>
      </c>
      <c r="Q32">
        <v>20.96</v>
      </c>
      <c r="R32">
        <v>43.71</v>
      </c>
      <c r="S32">
        <v>0</v>
      </c>
      <c r="T32">
        <v>1.62</v>
      </c>
      <c r="U32">
        <v>410.62</v>
      </c>
      <c r="V32">
        <v>19.739999999999998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11.19</v>
      </c>
      <c r="AC32">
        <v>10.69</v>
      </c>
      <c r="AD32">
        <v>30.23</v>
      </c>
      <c r="AE32">
        <v>54.53</v>
      </c>
      <c r="AF32">
        <v>9.66</v>
      </c>
      <c r="AG32">
        <v>44.99</v>
      </c>
      <c r="AH32">
        <v>113.81</v>
      </c>
      <c r="AI32">
        <v>7.03</v>
      </c>
      <c r="AJ32">
        <v>0</v>
      </c>
      <c r="AK32">
        <v>60.09</v>
      </c>
      <c r="AL32">
        <v>51.13</v>
      </c>
      <c r="AM32">
        <v>0</v>
      </c>
      <c r="AN32">
        <v>0</v>
      </c>
      <c r="AO32">
        <v>9.15</v>
      </c>
      <c r="AP32">
        <v>9.48</v>
      </c>
      <c r="AQ32">
        <v>0</v>
      </c>
      <c r="AR32">
        <v>50.34</v>
      </c>
      <c r="AS32">
        <v>10.35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2.44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2856.4100000000003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77.33</v>
      </c>
      <c r="H33">
        <v>0</v>
      </c>
      <c r="I33">
        <v>0</v>
      </c>
      <c r="J33">
        <v>101.12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106.72</v>
      </c>
      <c r="Q33">
        <v>20.96</v>
      </c>
      <c r="R33">
        <v>43.71</v>
      </c>
      <c r="S33">
        <v>0</v>
      </c>
      <c r="T33">
        <v>1.62</v>
      </c>
      <c r="U33">
        <v>410.62</v>
      </c>
      <c r="V33">
        <v>19.739999999999998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11.19</v>
      </c>
      <c r="AC33">
        <v>10.69</v>
      </c>
      <c r="AD33">
        <v>30.23</v>
      </c>
      <c r="AE33">
        <v>54.53</v>
      </c>
      <c r="AF33">
        <v>9.66</v>
      </c>
      <c r="AG33">
        <v>44.99</v>
      </c>
      <c r="AH33">
        <v>113.81</v>
      </c>
      <c r="AI33">
        <v>3.94</v>
      </c>
      <c r="AJ33">
        <v>0</v>
      </c>
      <c r="AK33">
        <v>60.09</v>
      </c>
      <c r="AL33">
        <v>51.13</v>
      </c>
      <c r="AM33">
        <v>0</v>
      </c>
      <c r="AN33">
        <v>0</v>
      </c>
      <c r="AO33">
        <v>9.15</v>
      </c>
      <c r="AP33">
        <v>9.48</v>
      </c>
      <c r="AQ33">
        <v>0</v>
      </c>
      <c r="AR33">
        <v>16.559999999999999</v>
      </c>
      <c r="AS33">
        <v>10.35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2.44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2819.54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77.33</v>
      </c>
      <c r="H34">
        <v>0</v>
      </c>
      <c r="I34">
        <v>0</v>
      </c>
      <c r="J34">
        <v>101.12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106.72</v>
      </c>
      <c r="Q34">
        <v>20.96</v>
      </c>
      <c r="R34">
        <v>43.71</v>
      </c>
      <c r="S34">
        <v>0</v>
      </c>
      <c r="T34">
        <v>1.62</v>
      </c>
      <c r="U34">
        <v>410.62</v>
      </c>
      <c r="V34">
        <v>19.739999999999998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11.19</v>
      </c>
      <c r="AC34">
        <v>10.69</v>
      </c>
      <c r="AD34">
        <v>30.23</v>
      </c>
      <c r="AE34">
        <v>54.53</v>
      </c>
      <c r="AF34">
        <v>9.66</v>
      </c>
      <c r="AG34">
        <v>44.99</v>
      </c>
      <c r="AH34">
        <v>113.81</v>
      </c>
      <c r="AI34">
        <v>3.94</v>
      </c>
      <c r="AJ34">
        <v>0</v>
      </c>
      <c r="AK34">
        <v>60.09</v>
      </c>
      <c r="AL34">
        <v>51.13</v>
      </c>
      <c r="AM34">
        <v>0</v>
      </c>
      <c r="AN34">
        <v>0</v>
      </c>
      <c r="AO34">
        <v>9.15</v>
      </c>
      <c r="AP34">
        <v>9.48</v>
      </c>
      <c r="AQ34">
        <v>0</v>
      </c>
      <c r="AR34">
        <v>11.04</v>
      </c>
      <c r="AS34">
        <v>10.35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2.44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2814.02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77.08</v>
      </c>
      <c r="H35">
        <v>0</v>
      </c>
      <c r="I35">
        <v>0</v>
      </c>
      <c r="J35">
        <v>99.89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106.72</v>
      </c>
      <c r="Q35">
        <v>20.96</v>
      </c>
      <c r="R35">
        <v>43.71</v>
      </c>
      <c r="S35">
        <v>0</v>
      </c>
      <c r="T35">
        <v>1.62</v>
      </c>
      <c r="U35">
        <v>410.62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11.19</v>
      </c>
      <c r="AC35">
        <v>10.69</v>
      </c>
      <c r="AD35">
        <v>30.23</v>
      </c>
      <c r="AE35">
        <v>54.53</v>
      </c>
      <c r="AF35">
        <v>9.66</v>
      </c>
      <c r="AG35">
        <v>44.99</v>
      </c>
      <c r="AH35">
        <v>113.81</v>
      </c>
      <c r="AI35">
        <v>3.94</v>
      </c>
      <c r="AJ35">
        <v>0</v>
      </c>
      <c r="AK35">
        <v>60.09</v>
      </c>
      <c r="AL35">
        <v>51.13</v>
      </c>
      <c r="AM35">
        <v>0</v>
      </c>
      <c r="AN35">
        <v>0</v>
      </c>
      <c r="AO35">
        <v>9</v>
      </c>
      <c r="AP35">
        <v>9.48</v>
      </c>
      <c r="AQ35">
        <v>0</v>
      </c>
      <c r="AR35">
        <v>11.04</v>
      </c>
      <c r="AS35">
        <v>10.35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2.44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2813.4500000000003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77.08</v>
      </c>
      <c r="H36">
        <v>0</v>
      </c>
      <c r="I36">
        <v>0</v>
      </c>
      <c r="J36">
        <v>99.89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106.72</v>
      </c>
      <c r="Q36">
        <v>20.96</v>
      </c>
      <c r="R36">
        <v>43.71</v>
      </c>
      <c r="S36">
        <v>0</v>
      </c>
      <c r="T36">
        <v>1.62</v>
      </c>
      <c r="U36">
        <v>410.62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11.19</v>
      </c>
      <c r="AC36">
        <v>10.69</v>
      </c>
      <c r="AD36">
        <v>30.23</v>
      </c>
      <c r="AE36">
        <v>54.53</v>
      </c>
      <c r="AF36">
        <v>9.66</v>
      </c>
      <c r="AG36">
        <v>44.99</v>
      </c>
      <c r="AH36">
        <v>113.81</v>
      </c>
      <c r="AI36">
        <v>3.94</v>
      </c>
      <c r="AJ36">
        <v>0</v>
      </c>
      <c r="AK36">
        <v>60.09</v>
      </c>
      <c r="AL36">
        <v>51.13</v>
      </c>
      <c r="AM36">
        <v>0</v>
      </c>
      <c r="AN36">
        <v>0</v>
      </c>
      <c r="AO36">
        <v>11.85</v>
      </c>
      <c r="AP36">
        <v>9.48</v>
      </c>
      <c r="AQ36">
        <v>0</v>
      </c>
      <c r="AR36">
        <v>11.04</v>
      </c>
      <c r="AS36">
        <v>10.35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2.44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2816.3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77.08</v>
      </c>
      <c r="H37">
        <v>0</v>
      </c>
      <c r="I37">
        <v>0</v>
      </c>
      <c r="J37">
        <v>99.89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106.72</v>
      </c>
      <c r="Q37">
        <v>20.96</v>
      </c>
      <c r="R37">
        <v>43.71</v>
      </c>
      <c r="S37">
        <v>0</v>
      </c>
      <c r="T37">
        <v>1.62</v>
      </c>
      <c r="U37">
        <v>410.62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11.19</v>
      </c>
      <c r="AC37">
        <v>10.69</v>
      </c>
      <c r="AD37">
        <v>30.23</v>
      </c>
      <c r="AE37">
        <v>54.53</v>
      </c>
      <c r="AF37">
        <v>9.66</v>
      </c>
      <c r="AG37">
        <v>44.99</v>
      </c>
      <c r="AH37">
        <v>113.81</v>
      </c>
      <c r="AI37">
        <v>3.94</v>
      </c>
      <c r="AJ37">
        <v>0</v>
      </c>
      <c r="AK37">
        <v>60.09</v>
      </c>
      <c r="AL37">
        <v>51.13</v>
      </c>
      <c r="AM37">
        <v>0</v>
      </c>
      <c r="AN37">
        <v>0</v>
      </c>
      <c r="AO37">
        <v>12</v>
      </c>
      <c r="AP37">
        <v>9.48</v>
      </c>
      <c r="AQ37">
        <v>0</v>
      </c>
      <c r="AR37">
        <v>11.04</v>
      </c>
      <c r="AS37">
        <v>10.35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4.01</v>
      </c>
      <c r="BA37">
        <v>2.44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2816.4500000000003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77.08</v>
      </c>
      <c r="H38">
        <v>0</v>
      </c>
      <c r="I38">
        <v>0</v>
      </c>
      <c r="J38">
        <v>99.89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106.72</v>
      </c>
      <c r="Q38">
        <v>20.96</v>
      </c>
      <c r="R38">
        <v>43.71</v>
      </c>
      <c r="S38">
        <v>0</v>
      </c>
      <c r="T38">
        <v>1.62</v>
      </c>
      <c r="U38">
        <v>410.62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11.19</v>
      </c>
      <c r="AC38">
        <v>10.69</v>
      </c>
      <c r="AD38">
        <v>30.23</v>
      </c>
      <c r="AE38">
        <v>54.53</v>
      </c>
      <c r="AF38">
        <v>9.66</v>
      </c>
      <c r="AG38">
        <v>44.99</v>
      </c>
      <c r="AH38">
        <v>113.81</v>
      </c>
      <c r="AI38">
        <v>3.94</v>
      </c>
      <c r="AJ38">
        <v>0</v>
      </c>
      <c r="AK38">
        <v>60.09</v>
      </c>
      <c r="AL38">
        <v>51.13</v>
      </c>
      <c r="AM38">
        <v>0</v>
      </c>
      <c r="AN38">
        <v>0</v>
      </c>
      <c r="AO38">
        <v>12.14</v>
      </c>
      <c r="AP38">
        <v>9.48</v>
      </c>
      <c r="AQ38">
        <v>0</v>
      </c>
      <c r="AR38">
        <v>11.04</v>
      </c>
      <c r="AS38">
        <v>10.35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4.01</v>
      </c>
      <c r="BA38">
        <v>2.44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2816.59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77.08</v>
      </c>
      <c r="H39">
        <v>0</v>
      </c>
      <c r="I39">
        <v>0</v>
      </c>
      <c r="J39">
        <v>99.89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106.72</v>
      </c>
      <c r="Q39">
        <v>20.96</v>
      </c>
      <c r="R39">
        <v>43.71</v>
      </c>
      <c r="S39">
        <v>0</v>
      </c>
      <c r="T39">
        <v>1.62</v>
      </c>
      <c r="U39">
        <v>410.62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11.19</v>
      </c>
      <c r="AC39">
        <v>10.69</v>
      </c>
      <c r="AD39">
        <v>30.23</v>
      </c>
      <c r="AE39">
        <v>54.53</v>
      </c>
      <c r="AF39">
        <v>9.66</v>
      </c>
      <c r="AG39">
        <v>44.99</v>
      </c>
      <c r="AH39">
        <v>113.81</v>
      </c>
      <c r="AI39">
        <v>15.46</v>
      </c>
      <c r="AJ39">
        <v>0</v>
      </c>
      <c r="AK39">
        <v>60.09</v>
      </c>
      <c r="AL39">
        <v>51.13</v>
      </c>
      <c r="AM39">
        <v>0</v>
      </c>
      <c r="AN39">
        <v>0</v>
      </c>
      <c r="AO39">
        <v>12.14</v>
      </c>
      <c r="AP39">
        <v>9.48</v>
      </c>
      <c r="AQ39">
        <v>0</v>
      </c>
      <c r="AR39">
        <v>11.04</v>
      </c>
      <c r="AS39">
        <v>10.35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</v>
      </c>
      <c r="BA39">
        <v>2.44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2826.5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77.08</v>
      </c>
      <c r="H40">
        <v>0</v>
      </c>
      <c r="I40">
        <v>0</v>
      </c>
      <c r="J40">
        <v>99.89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106.72</v>
      </c>
      <c r="Q40">
        <v>20.96</v>
      </c>
      <c r="R40">
        <v>43.71</v>
      </c>
      <c r="S40">
        <v>0</v>
      </c>
      <c r="T40">
        <v>1.62</v>
      </c>
      <c r="U40">
        <v>410.62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11.19</v>
      </c>
      <c r="AC40">
        <v>10.69</v>
      </c>
      <c r="AD40">
        <v>30.23</v>
      </c>
      <c r="AE40">
        <v>54.53</v>
      </c>
      <c r="AF40">
        <v>9.66</v>
      </c>
      <c r="AG40">
        <v>44.99</v>
      </c>
      <c r="AH40">
        <v>113.81</v>
      </c>
      <c r="AI40">
        <v>15.46</v>
      </c>
      <c r="AJ40">
        <v>0</v>
      </c>
      <c r="AK40">
        <v>60.09</v>
      </c>
      <c r="AL40">
        <v>51.13</v>
      </c>
      <c r="AM40">
        <v>0</v>
      </c>
      <c r="AN40">
        <v>0</v>
      </c>
      <c r="AO40">
        <v>12.14</v>
      </c>
      <c r="AP40">
        <v>9.48</v>
      </c>
      <c r="AQ40">
        <v>0</v>
      </c>
      <c r="AR40">
        <v>16.559999999999999</v>
      </c>
      <c r="AS40">
        <v>10.35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0.99</v>
      </c>
      <c r="BA40">
        <v>2.44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2830.6099999999997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77.08</v>
      </c>
      <c r="H41">
        <v>0</v>
      </c>
      <c r="I41">
        <v>0</v>
      </c>
      <c r="J41">
        <v>99.89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106.72</v>
      </c>
      <c r="Q41">
        <v>20.96</v>
      </c>
      <c r="R41">
        <v>43.71</v>
      </c>
      <c r="S41">
        <v>0</v>
      </c>
      <c r="T41">
        <v>1.62</v>
      </c>
      <c r="U41">
        <v>402.19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11.19</v>
      </c>
      <c r="AC41">
        <v>10.69</v>
      </c>
      <c r="AD41">
        <v>30.23</v>
      </c>
      <c r="AE41">
        <v>54.53</v>
      </c>
      <c r="AF41">
        <v>9.66</v>
      </c>
      <c r="AG41">
        <v>44.99</v>
      </c>
      <c r="AH41">
        <v>113.81</v>
      </c>
      <c r="AI41">
        <v>15.46</v>
      </c>
      <c r="AJ41">
        <v>0</v>
      </c>
      <c r="AK41">
        <v>60.09</v>
      </c>
      <c r="AL41">
        <v>51.13</v>
      </c>
      <c r="AM41">
        <v>0</v>
      </c>
      <c r="AN41">
        <v>0</v>
      </c>
      <c r="AO41">
        <v>12.14</v>
      </c>
      <c r="AP41">
        <v>9.48</v>
      </c>
      <c r="AQ41">
        <v>0</v>
      </c>
      <c r="AR41">
        <v>11.04</v>
      </c>
      <c r="AS41">
        <v>35.46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0.99</v>
      </c>
      <c r="BA41">
        <v>2.44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2841.77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77.08</v>
      </c>
      <c r="H42">
        <v>0</v>
      </c>
      <c r="I42">
        <v>0</v>
      </c>
      <c r="J42">
        <v>99.89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106.72</v>
      </c>
      <c r="Q42">
        <v>20.96</v>
      </c>
      <c r="R42">
        <v>43.71</v>
      </c>
      <c r="S42">
        <v>0</v>
      </c>
      <c r="T42">
        <v>1.62</v>
      </c>
      <c r="U42">
        <v>402.19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11.19</v>
      </c>
      <c r="AC42">
        <v>10.69</v>
      </c>
      <c r="AD42">
        <v>30.23</v>
      </c>
      <c r="AE42">
        <v>54.53</v>
      </c>
      <c r="AF42">
        <v>9.66</v>
      </c>
      <c r="AG42">
        <v>44.99</v>
      </c>
      <c r="AH42">
        <v>113.81</v>
      </c>
      <c r="AI42">
        <v>15.46</v>
      </c>
      <c r="AJ42">
        <v>0</v>
      </c>
      <c r="AK42">
        <v>60.09</v>
      </c>
      <c r="AL42">
        <v>51.13</v>
      </c>
      <c r="AM42">
        <v>0</v>
      </c>
      <c r="AN42">
        <v>0</v>
      </c>
      <c r="AO42">
        <v>11.85</v>
      </c>
      <c r="AP42">
        <v>9.48</v>
      </c>
      <c r="AQ42">
        <v>0</v>
      </c>
      <c r="AR42">
        <v>16.559999999999999</v>
      </c>
      <c r="AS42">
        <v>35.46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0.99</v>
      </c>
      <c r="BA42">
        <v>2.44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2847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77.08</v>
      </c>
      <c r="H43">
        <v>0</v>
      </c>
      <c r="I43">
        <v>0</v>
      </c>
      <c r="J43">
        <v>99.89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106.72</v>
      </c>
      <c r="Q43">
        <v>20.96</v>
      </c>
      <c r="R43">
        <v>43.71</v>
      </c>
      <c r="S43">
        <v>0</v>
      </c>
      <c r="T43">
        <v>1.62</v>
      </c>
      <c r="U43">
        <v>402.19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11.19</v>
      </c>
      <c r="AC43">
        <v>10.69</v>
      </c>
      <c r="AD43">
        <v>30.23</v>
      </c>
      <c r="AE43">
        <v>54.53</v>
      </c>
      <c r="AF43">
        <v>9.66</v>
      </c>
      <c r="AG43">
        <v>44.99</v>
      </c>
      <c r="AH43">
        <v>113.81</v>
      </c>
      <c r="AI43">
        <v>3.94</v>
      </c>
      <c r="AJ43">
        <v>0</v>
      </c>
      <c r="AK43">
        <v>60.09</v>
      </c>
      <c r="AL43">
        <v>51.13</v>
      </c>
      <c r="AM43">
        <v>0</v>
      </c>
      <c r="AN43">
        <v>0</v>
      </c>
      <c r="AO43">
        <v>12.35</v>
      </c>
      <c r="AP43">
        <v>9.48</v>
      </c>
      <c r="AQ43">
        <v>0</v>
      </c>
      <c r="AR43">
        <v>50.34</v>
      </c>
      <c r="AS43">
        <v>35.46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0.99</v>
      </c>
      <c r="BA43">
        <v>2.44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2869.52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77.08</v>
      </c>
      <c r="H44">
        <v>0</v>
      </c>
      <c r="I44">
        <v>0</v>
      </c>
      <c r="J44">
        <v>99.89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106.72</v>
      </c>
      <c r="Q44">
        <v>20.96</v>
      </c>
      <c r="R44">
        <v>43.71</v>
      </c>
      <c r="S44">
        <v>0</v>
      </c>
      <c r="T44">
        <v>1.62</v>
      </c>
      <c r="U44">
        <v>402.19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11.19</v>
      </c>
      <c r="AC44">
        <v>10.69</v>
      </c>
      <c r="AD44">
        <v>30.23</v>
      </c>
      <c r="AE44">
        <v>54.53</v>
      </c>
      <c r="AF44">
        <v>9.66</v>
      </c>
      <c r="AG44">
        <v>44.99</v>
      </c>
      <c r="AH44">
        <v>113.81</v>
      </c>
      <c r="AI44">
        <v>0</v>
      </c>
      <c r="AJ44">
        <v>0</v>
      </c>
      <c r="AK44">
        <v>60.09</v>
      </c>
      <c r="AL44">
        <v>51.13</v>
      </c>
      <c r="AM44">
        <v>0</v>
      </c>
      <c r="AN44">
        <v>0</v>
      </c>
      <c r="AO44">
        <v>12.35</v>
      </c>
      <c r="AP44">
        <v>9.74</v>
      </c>
      <c r="AQ44">
        <v>0</v>
      </c>
      <c r="AR44">
        <v>50.34</v>
      </c>
      <c r="AS44">
        <v>35.46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0.99</v>
      </c>
      <c r="BA44">
        <v>2.44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2865.8399999999997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77.08</v>
      </c>
      <c r="H45">
        <v>0</v>
      </c>
      <c r="I45">
        <v>0</v>
      </c>
      <c r="J45">
        <v>99.89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106.72</v>
      </c>
      <c r="Q45">
        <v>20.96</v>
      </c>
      <c r="R45">
        <v>43.71</v>
      </c>
      <c r="S45">
        <v>0</v>
      </c>
      <c r="T45">
        <v>1.62</v>
      </c>
      <c r="U45">
        <v>402.19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11.19</v>
      </c>
      <c r="AC45">
        <v>10.69</v>
      </c>
      <c r="AD45">
        <v>30.23</v>
      </c>
      <c r="AE45">
        <v>54.53</v>
      </c>
      <c r="AF45">
        <v>9.66</v>
      </c>
      <c r="AG45">
        <v>44.99</v>
      </c>
      <c r="AH45">
        <v>113.81</v>
      </c>
      <c r="AI45">
        <v>0</v>
      </c>
      <c r="AJ45">
        <v>0</v>
      </c>
      <c r="AK45">
        <v>60.09</v>
      </c>
      <c r="AL45">
        <v>51.13</v>
      </c>
      <c r="AM45">
        <v>0</v>
      </c>
      <c r="AN45">
        <v>0</v>
      </c>
      <c r="AO45">
        <v>12.64</v>
      </c>
      <c r="AP45">
        <v>9.74</v>
      </c>
      <c r="AQ45">
        <v>0</v>
      </c>
      <c r="AR45">
        <v>13.25</v>
      </c>
      <c r="AS45">
        <v>35.46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0</v>
      </c>
      <c r="BA45">
        <v>2.44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2829.49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77.08</v>
      </c>
      <c r="H46">
        <v>0</v>
      </c>
      <c r="I46">
        <v>0</v>
      </c>
      <c r="J46">
        <v>99.89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106.72</v>
      </c>
      <c r="Q46">
        <v>20.96</v>
      </c>
      <c r="R46">
        <v>43.71</v>
      </c>
      <c r="S46">
        <v>0</v>
      </c>
      <c r="T46">
        <v>1.62</v>
      </c>
      <c r="U46">
        <v>402.19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11.19</v>
      </c>
      <c r="AC46">
        <v>10.69</v>
      </c>
      <c r="AD46">
        <v>30.23</v>
      </c>
      <c r="AE46">
        <v>54.53</v>
      </c>
      <c r="AF46">
        <v>9.66</v>
      </c>
      <c r="AG46">
        <v>44.99</v>
      </c>
      <c r="AH46">
        <v>113.81</v>
      </c>
      <c r="AI46">
        <v>0</v>
      </c>
      <c r="AJ46">
        <v>0</v>
      </c>
      <c r="AK46">
        <v>60.09</v>
      </c>
      <c r="AL46">
        <v>51.13</v>
      </c>
      <c r="AM46">
        <v>0</v>
      </c>
      <c r="AN46">
        <v>0</v>
      </c>
      <c r="AO46">
        <v>12.64</v>
      </c>
      <c r="AP46">
        <v>9.74</v>
      </c>
      <c r="AQ46">
        <v>0</v>
      </c>
      <c r="AR46">
        <v>11.04</v>
      </c>
      <c r="AS46">
        <v>35.46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2.44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2827.2799999999997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77.08</v>
      </c>
      <c r="H47">
        <v>0</v>
      </c>
      <c r="I47">
        <v>0</v>
      </c>
      <c r="J47">
        <v>99.89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106.72</v>
      </c>
      <c r="Q47">
        <v>20.96</v>
      </c>
      <c r="R47">
        <v>43.71</v>
      </c>
      <c r="S47">
        <v>0</v>
      </c>
      <c r="T47">
        <v>1.62</v>
      </c>
      <c r="U47">
        <v>402.19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11.19</v>
      </c>
      <c r="AC47">
        <v>10.69</v>
      </c>
      <c r="AD47">
        <v>20.11</v>
      </c>
      <c r="AE47">
        <v>54.53</v>
      </c>
      <c r="AF47">
        <v>9.66</v>
      </c>
      <c r="AG47">
        <v>44.99</v>
      </c>
      <c r="AH47">
        <v>113.81</v>
      </c>
      <c r="AI47">
        <v>0</v>
      </c>
      <c r="AJ47">
        <v>0</v>
      </c>
      <c r="AK47">
        <v>60.09</v>
      </c>
      <c r="AL47">
        <v>51.13</v>
      </c>
      <c r="AM47">
        <v>0</v>
      </c>
      <c r="AN47">
        <v>0</v>
      </c>
      <c r="AO47">
        <v>12.49</v>
      </c>
      <c r="AP47">
        <v>9.74</v>
      </c>
      <c r="AQ47">
        <v>0</v>
      </c>
      <c r="AR47">
        <v>11.04</v>
      </c>
      <c r="AS47">
        <v>10.35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2.44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2791.8999999999996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77.08</v>
      </c>
      <c r="H48">
        <v>0</v>
      </c>
      <c r="I48">
        <v>0</v>
      </c>
      <c r="J48">
        <v>99.89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106.72</v>
      </c>
      <c r="Q48">
        <v>20.96</v>
      </c>
      <c r="R48">
        <v>43.71</v>
      </c>
      <c r="S48">
        <v>0</v>
      </c>
      <c r="T48">
        <v>1.62</v>
      </c>
      <c r="U48">
        <v>402.19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11.19</v>
      </c>
      <c r="AC48">
        <v>10.69</v>
      </c>
      <c r="AD48">
        <v>20.11</v>
      </c>
      <c r="AE48">
        <v>54.53</v>
      </c>
      <c r="AF48">
        <v>9.66</v>
      </c>
      <c r="AG48">
        <v>44.99</v>
      </c>
      <c r="AH48">
        <v>113.81</v>
      </c>
      <c r="AI48">
        <v>0</v>
      </c>
      <c r="AJ48">
        <v>0</v>
      </c>
      <c r="AK48">
        <v>60.09</v>
      </c>
      <c r="AL48">
        <v>51.13</v>
      </c>
      <c r="AM48">
        <v>0</v>
      </c>
      <c r="AN48">
        <v>0</v>
      </c>
      <c r="AO48">
        <v>12.49</v>
      </c>
      <c r="AP48">
        <v>9.74</v>
      </c>
      <c r="AQ48">
        <v>0</v>
      </c>
      <c r="AR48">
        <v>11.04</v>
      </c>
      <c r="AS48">
        <v>10.35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2.44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2791.8999999999996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77.08</v>
      </c>
      <c r="H49">
        <v>0</v>
      </c>
      <c r="I49">
        <v>0</v>
      </c>
      <c r="J49">
        <v>99.89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106.72</v>
      </c>
      <c r="Q49">
        <v>20.96</v>
      </c>
      <c r="R49">
        <v>43.71</v>
      </c>
      <c r="S49">
        <v>0</v>
      </c>
      <c r="T49">
        <v>1.62</v>
      </c>
      <c r="U49">
        <v>402.19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11.19</v>
      </c>
      <c r="AC49">
        <v>10.69</v>
      </c>
      <c r="AD49">
        <v>20.11</v>
      </c>
      <c r="AE49">
        <v>54.53</v>
      </c>
      <c r="AF49">
        <v>9.66</v>
      </c>
      <c r="AG49">
        <v>44.99</v>
      </c>
      <c r="AH49">
        <v>113.81</v>
      </c>
      <c r="AI49">
        <v>0</v>
      </c>
      <c r="AJ49">
        <v>0</v>
      </c>
      <c r="AK49">
        <v>60.09</v>
      </c>
      <c r="AL49">
        <v>51.13</v>
      </c>
      <c r="AM49">
        <v>0</v>
      </c>
      <c r="AN49">
        <v>0</v>
      </c>
      <c r="AO49">
        <v>12.49</v>
      </c>
      <c r="AP49">
        <v>9.74</v>
      </c>
      <c r="AQ49">
        <v>0</v>
      </c>
      <c r="AR49">
        <v>11.04</v>
      </c>
      <c r="AS49">
        <v>10.35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2.44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2791.8999999999996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77.08</v>
      </c>
      <c r="H50">
        <v>0</v>
      </c>
      <c r="I50">
        <v>0</v>
      </c>
      <c r="J50">
        <v>99.89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106.72</v>
      </c>
      <c r="Q50">
        <v>20.96</v>
      </c>
      <c r="R50">
        <v>43.71</v>
      </c>
      <c r="S50">
        <v>0</v>
      </c>
      <c r="T50">
        <v>1.62</v>
      </c>
      <c r="U50">
        <v>402.19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11.19</v>
      </c>
      <c r="AC50">
        <v>10.69</v>
      </c>
      <c r="AD50">
        <v>20.11</v>
      </c>
      <c r="AE50">
        <v>54.53</v>
      </c>
      <c r="AF50">
        <v>9.66</v>
      </c>
      <c r="AG50">
        <v>44.99</v>
      </c>
      <c r="AH50">
        <v>113.81</v>
      </c>
      <c r="AI50">
        <v>0</v>
      </c>
      <c r="AJ50">
        <v>0</v>
      </c>
      <c r="AK50">
        <v>60.09</v>
      </c>
      <c r="AL50">
        <v>51.13</v>
      </c>
      <c r="AM50">
        <v>0</v>
      </c>
      <c r="AN50">
        <v>0</v>
      </c>
      <c r="AO50">
        <v>12.49</v>
      </c>
      <c r="AP50">
        <v>9.74</v>
      </c>
      <c r="AQ50">
        <v>0</v>
      </c>
      <c r="AR50">
        <v>11.04</v>
      </c>
      <c r="AS50">
        <v>10.35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2.44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2785.3799999999997</v>
      </c>
    </row>
    <row r="51" spans="1:117">
      <c r="A51" t="s">
        <v>93</v>
      </c>
      <c r="B51">
        <v>0</v>
      </c>
      <c r="C51">
        <v>0</v>
      </c>
      <c r="D51">
        <v>30.16</v>
      </c>
      <c r="E51">
        <v>0</v>
      </c>
      <c r="F51">
        <v>0</v>
      </c>
      <c r="G51">
        <v>77.08</v>
      </c>
      <c r="H51">
        <v>0</v>
      </c>
      <c r="I51">
        <v>0</v>
      </c>
      <c r="J51">
        <v>99.89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106.72</v>
      </c>
      <c r="Q51">
        <v>20.96</v>
      </c>
      <c r="R51">
        <v>43.71</v>
      </c>
      <c r="S51">
        <v>0</v>
      </c>
      <c r="T51">
        <v>1.62</v>
      </c>
      <c r="U51">
        <v>402.19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11.19</v>
      </c>
      <c r="AC51">
        <v>10.69</v>
      </c>
      <c r="AD51">
        <v>20.11</v>
      </c>
      <c r="AE51">
        <v>54.53</v>
      </c>
      <c r="AF51">
        <v>9.66</v>
      </c>
      <c r="AG51">
        <v>44.99</v>
      </c>
      <c r="AH51">
        <v>113.81</v>
      </c>
      <c r="AI51">
        <v>0</v>
      </c>
      <c r="AJ51">
        <v>0</v>
      </c>
      <c r="AK51">
        <v>60.09</v>
      </c>
      <c r="AL51">
        <v>51.13</v>
      </c>
      <c r="AM51">
        <v>0</v>
      </c>
      <c r="AN51">
        <v>0</v>
      </c>
      <c r="AO51">
        <v>12.49</v>
      </c>
      <c r="AP51">
        <v>9.74</v>
      </c>
      <c r="AQ51">
        <v>0</v>
      </c>
      <c r="AR51">
        <v>11.04</v>
      </c>
      <c r="AS51">
        <v>10.35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0</v>
      </c>
      <c r="BA51">
        <v>2.44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2785.0299999999997</v>
      </c>
    </row>
    <row r="52" spans="1:117">
      <c r="A52" t="s">
        <v>94</v>
      </c>
      <c r="B52">
        <v>0</v>
      </c>
      <c r="C52">
        <v>0</v>
      </c>
      <c r="D52">
        <v>30.16</v>
      </c>
      <c r="E52">
        <v>0</v>
      </c>
      <c r="F52">
        <v>0</v>
      </c>
      <c r="G52">
        <v>77.08</v>
      </c>
      <c r="H52">
        <v>0</v>
      </c>
      <c r="I52">
        <v>0</v>
      </c>
      <c r="J52">
        <v>99.89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106.72</v>
      </c>
      <c r="Q52">
        <v>20.96</v>
      </c>
      <c r="R52">
        <v>43.71</v>
      </c>
      <c r="S52">
        <v>0</v>
      </c>
      <c r="T52">
        <v>1.62</v>
      </c>
      <c r="U52">
        <v>402.19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11.19</v>
      </c>
      <c r="AC52">
        <v>10.69</v>
      </c>
      <c r="AD52">
        <v>20.11</v>
      </c>
      <c r="AE52">
        <v>54.53</v>
      </c>
      <c r="AF52">
        <v>9.66</v>
      </c>
      <c r="AG52">
        <v>44.99</v>
      </c>
      <c r="AH52">
        <v>113.81</v>
      </c>
      <c r="AI52">
        <v>0</v>
      </c>
      <c r="AJ52">
        <v>0</v>
      </c>
      <c r="AK52">
        <v>60.09</v>
      </c>
      <c r="AL52">
        <v>51.13</v>
      </c>
      <c r="AM52">
        <v>0</v>
      </c>
      <c r="AN52">
        <v>0</v>
      </c>
      <c r="AO52">
        <v>12.49</v>
      </c>
      <c r="AP52">
        <v>9.74</v>
      </c>
      <c r="AQ52">
        <v>0</v>
      </c>
      <c r="AR52">
        <v>11.04</v>
      </c>
      <c r="AS52">
        <v>10.35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</v>
      </c>
      <c r="BA52">
        <v>2.44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2785.0299999999997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77.08</v>
      </c>
      <c r="H53">
        <v>0</v>
      </c>
      <c r="I53">
        <v>0</v>
      </c>
      <c r="J53">
        <v>99.89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106.72</v>
      </c>
      <c r="Q53">
        <v>20.96</v>
      </c>
      <c r="R53">
        <v>43.71</v>
      </c>
      <c r="S53">
        <v>0</v>
      </c>
      <c r="T53">
        <v>1.62</v>
      </c>
      <c r="U53">
        <v>402.19</v>
      </c>
      <c r="V53">
        <v>20.8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11.19</v>
      </c>
      <c r="AC53">
        <v>10.69</v>
      </c>
      <c r="AD53">
        <v>20.11</v>
      </c>
      <c r="AE53">
        <v>54.53</v>
      </c>
      <c r="AF53">
        <v>9.66</v>
      </c>
      <c r="AG53">
        <v>44.99</v>
      </c>
      <c r="AH53">
        <v>113.81</v>
      </c>
      <c r="AI53">
        <v>0</v>
      </c>
      <c r="AJ53">
        <v>0</v>
      </c>
      <c r="AK53">
        <v>60.09</v>
      </c>
      <c r="AL53">
        <v>51.13</v>
      </c>
      <c r="AM53">
        <v>0</v>
      </c>
      <c r="AN53">
        <v>0</v>
      </c>
      <c r="AO53">
        <v>12.49</v>
      </c>
      <c r="AP53">
        <v>9.74</v>
      </c>
      <c r="AQ53">
        <v>0</v>
      </c>
      <c r="AR53">
        <v>11.04</v>
      </c>
      <c r="AS53">
        <v>10.35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</v>
      </c>
      <c r="BA53">
        <v>2.44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2785.0299999999997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77.08</v>
      </c>
      <c r="H54">
        <v>0</v>
      </c>
      <c r="I54">
        <v>0</v>
      </c>
      <c r="J54">
        <v>99.89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106.72</v>
      </c>
      <c r="Q54">
        <v>20.96</v>
      </c>
      <c r="R54">
        <v>43.71</v>
      </c>
      <c r="S54">
        <v>0</v>
      </c>
      <c r="T54">
        <v>1.62</v>
      </c>
      <c r="U54">
        <v>402.19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11.19</v>
      </c>
      <c r="AC54">
        <v>10.69</v>
      </c>
      <c r="AD54">
        <v>20.11</v>
      </c>
      <c r="AE54">
        <v>54.53</v>
      </c>
      <c r="AF54">
        <v>9.66</v>
      </c>
      <c r="AG54">
        <v>44.99</v>
      </c>
      <c r="AH54">
        <v>113.81</v>
      </c>
      <c r="AI54">
        <v>0</v>
      </c>
      <c r="AJ54">
        <v>0</v>
      </c>
      <c r="AK54">
        <v>60.09</v>
      </c>
      <c r="AL54">
        <v>51.13</v>
      </c>
      <c r="AM54">
        <v>0</v>
      </c>
      <c r="AN54">
        <v>0</v>
      </c>
      <c r="AO54">
        <v>12.49</v>
      </c>
      <c r="AP54">
        <v>9.74</v>
      </c>
      <c r="AQ54">
        <v>0</v>
      </c>
      <c r="AR54">
        <v>11.04</v>
      </c>
      <c r="AS54">
        <v>10.35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</v>
      </c>
      <c r="BA54">
        <v>2.44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2785.0299999999997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76.72</v>
      </c>
      <c r="H55">
        <v>0</v>
      </c>
      <c r="I55">
        <v>0</v>
      </c>
      <c r="J55">
        <v>99.89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106.72</v>
      </c>
      <c r="Q55">
        <v>20.96</v>
      </c>
      <c r="R55">
        <v>43.71</v>
      </c>
      <c r="S55">
        <v>0</v>
      </c>
      <c r="T55">
        <v>1.62</v>
      </c>
      <c r="U55">
        <v>402.19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11.19</v>
      </c>
      <c r="AC55">
        <v>10.69</v>
      </c>
      <c r="AD55">
        <v>20.11</v>
      </c>
      <c r="AE55">
        <v>54.53</v>
      </c>
      <c r="AF55">
        <v>9.66</v>
      </c>
      <c r="AG55">
        <v>44.99</v>
      </c>
      <c r="AH55">
        <v>124.16</v>
      </c>
      <c r="AI55">
        <v>0</v>
      </c>
      <c r="AJ55">
        <v>0</v>
      </c>
      <c r="AK55">
        <v>60.09</v>
      </c>
      <c r="AL55">
        <v>51.13</v>
      </c>
      <c r="AM55">
        <v>0</v>
      </c>
      <c r="AN55">
        <v>0</v>
      </c>
      <c r="AO55">
        <v>12.58</v>
      </c>
      <c r="AP55">
        <v>9.74</v>
      </c>
      <c r="AQ55">
        <v>0</v>
      </c>
      <c r="AR55">
        <v>50.79</v>
      </c>
      <c r="AS55">
        <v>10.35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</v>
      </c>
      <c r="BA55">
        <v>2.67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2835.0899999999997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76.72</v>
      </c>
      <c r="H56">
        <v>0</v>
      </c>
      <c r="I56">
        <v>0</v>
      </c>
      <c r="J56">
        <v>99.89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106.72</v>
      </c>
      <c r="Q56">
        <v>20.96</v>
      </c>
      <c r="R56">
        <v>43.71</v>
      </c>
      <c r="S56">
        <v>0</v>
      </c>
      <c r="T56">
        <v>1.62</v>
      </c>
      <c r="U56">
        <v>402.19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11.19</v>
      </c>
      <c r="AC56">
        <v>10.69</v>
      </c>
      <c r="AD56">
        <v>20.11</v>
      </c>
      <c r="AE56">
        <v>54.53</v>
      </c>
      <c r="AF56">
        <v>9.66</v>
      </c>
      <c r="AG56">
        <v>44.99</v>
      </c>
      <c r="AH56">
        <v>124.16</v>
      </c>
      <c r="AI56">
        <v>0</v>
      </c>
      <c r="AJ56">
        <v>0</v>
      </c>
      <c r="AK56">
        <v>60.09</v>
      </c>
      <c r="AL56">
        <v>51.13</v>
      </c>
      <c r="AM56">
        <v>0</v>
      </c>
      <c r="AN56">
        <v>0</v>
      </c>
      <c r="AO56">
        <v>12.58</v>
      </c>
      <c r="AP56">
        <v>9.74</v>
      </c>
      <c r="AQ56">
        <v>0</v>
      </c>
      <c r="AR56">
        <v>50.79</v>
      </c>
      <c r="AS56">
        <v>10.35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</v>
      </c>
      <c r="BA56">
        <v>2.67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2835.0899999999997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76.72</v>
      </c>
      <c r="H57">
        <v>0</v>
      </c>
      <c r="I57">
        <v>0</v>
      </c>
      <c r="J57">
        <v>99.89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106.72</v>
      </c>
      <c r="Q57">
        <v>20.96</v>
      </c>
      <c r="R57">
        <v>43.71</v>
      </c>
      <c r="S57">
        <v>0</v>
      </c>
      <c r="T57">
        <v>1.62</v>
      </c>
      <c r="U57">
        <v>402.19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11.19</v>
      </c>
      <c r="AC57">
        <v>10.69</v>
      </c>
      <c r="AD57">
        <v>20.11</v>
      </c>
      <c r="AE57">
        <v>54.53</v>
      </c>
      <c r="AF57">
        <v>9.66</v>
      </c>
      <c r="AG57">
        <v>44.99</v>
      </c>
      <c r="AH57">
        <v>124.16</v>
      </c>
      <c r="AI57">
        <v>0</v>
      </c>
      <c r="AJ57">
        <v>0</v>
      </c>
      <c r="AK57">
        <v>60.09</v>
      </c>
      <c r="AL57">
        <v>51.13</v>
      </c>
      <c r="AM57">
        <v>0</v>
      </c>
      <c r="AN57">
        <v>0</v>
      </c>
      <c r="AO57">
        <v>12.58</v>
      </c>
      <c r="AP57">
        <v>9.74</v>
      </c>
      <c r="AQ57">
        <v>0</v>
      </c>
      <c r="AR57">
        <v>12.15</v>
      </c>
      <c r="AS57">
        <v>10.35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</v>
      </c>
      <c r="BA57">
        <v>2.67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2796.45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76.72</v>
      </c>
      <c r="H58">
        <v>0</v>
      </c>
      <c r="I58">
        <v>0</v>
      </c>
      <c r="J58">
        <v>99.89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106.72</v>
      </c>
      <c r="Q58">
        <v>20.96</v>
      </c>
      <c r="R58">
        <v>43.71</v>
      </c>
      <c r="S58">
        <v>0</v>
      </c>
      <c r="T58">
        <v>1.62</v>
      </c>
      <c r="U58">
        <v>402.19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11.19</v>
      </c>
      <c r="AC58">
        <v>10.69</v>
      </c>
      <c r="AD58">
        <v>20.11</v>
      </c>
      <c r="AE58">
        <v>54.53</v>
      </c>
      <c r="AF58">
        <v>9.66</v>
      </c>
      <c r="AG58">
        <v>44.99</v>
      </c>
      <c r="AH58">
        <v>124.16</v>
      </c>
      <c r="AI58">
        <v>0</v>
      </c>
      <c r="AJ58">
        <v>0</v>
      </c>
      <c r="AK58">
        <v>60.09</v>
      </c>
      <c r="AL58">
        <v>51.13</v>
      </c>
      <c r="AM58">
        <v>0</v>
      </c>
      <c r="AN58">
        <v>0</v>
      </c>
      <c r="AO58">
        <v>12.58</v>
      </c>
      <c r="AP58">
        <v>9.74</v>
      </c>
      <c r="AQ58">
        <v>0</v>
      </c>
      <c r="AR58">
        <v>11.04</v>
      </c>
      <c r="AS58">
        <v>10.35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</v>
      </c>
      <c r="BA58">
        <v>2.67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2795.3399999999997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76.72</v>
      </c>
      <c r="H59">
        <v>0</v>
      </c>
      <c r="I59">
        <v>0</v>
      </c>
      <c r="J59">
        <v>99.89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106.72</v>
      </c>
      <c r="Q59">
        <v>20.96</v>
      </c>
      <c r="R59">
        <v>43.71</v>
      </c>
      <c r="S59">
        <v>0</v>
      </c>
      <c r="T59">
        <v>1.62</v>
      </c>
      <c r="U59">
        <v>402.19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11.19</v>
      </c>
      <c r="AC59">
        <v>10.69</v>
      </c>
      <c r="AD59">
        <v>20.11</v>
      </c>
      <c r="AE59">
        <v>54.53</v>
      </c>
      <c r="AF59">
        <v>9.66</v>
      </c>
      <c r="AG59">
        <v>44.99</v>
      </c>
      <c r="AH59">
        <v>98.29</v>
      </c>
      <c r="AI59">
        <v>0</v>
      </c>
      <c r="AJ59">
        <v>0</v>
      </c>
      <c r="AK59">
        <v>60.09</v>
      </c>
      <c r="AL59">
        <v>51.13</v>
      </c>
      <c r="AM59">
        <v>0</v>
      </c>
      <c r="AN59">
        <v>0</v>
      </c>
      <c r="AO59">
        <v>12.58</v>
      </c>
      <c r="AP59">
        <v>9.74</v>
      </c>
      <c r="AQ59">
        <v>0</v>
      </c>
      <c r="AR59">
        <v>11.04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</v>
      </c>
      <c r="BA59">
        <v>2.11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2768.91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76.72</v>
      </c>
      <c r="H60">
        <v>0</v>
      </c>
      <c r="I60">
        <v>0</v>
      </c>
      <c r="J60">
        <v>99.89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106.72</v>
      </c>
      <c r="Q60">
        <v>20.96</v>
      </c>
      <c r="R60">
        <v>43.71</v>
      </c>
      <c r="S60">
        <v>0</v>
      </c>
      <c r="T60">
        <v>1.62</v>
      </c>
      <c r="U60">
        <v>402.19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11.19</v>
      </c>
      <c r="AC60">
        <v>10.69</v>
      </c>
      <c r="AD60">
        <v>20.11</v>
      </c>
      <c r="AE60">
        <v>54.53</v>
      </c>
      <c r="AF60">
        <v>9.66</v>
      </c>
      <c r="AG60">
        <v>44.99</v>
      </c>
      <c r="AH60">
        <v>98.29</v>
      </c>
      <c r="AI60">
        <v>0</v>
      </c>
      <c r="AJ60">
        <v>0</v>
      </c>
      <c r="AK60">
        <v>60.09</v>
      </c>
      <c r="AL60">
        <v>51.13</v>
      </c>
      <c r="AM60">
        <v>0</v>
      </c>
      <c r="AN60">
        <v>0</v>
      </c>
      <c r="AO60">
        <v>12.58</v>
      </c>
      <c r="AP60">
        <v>9.74</v>
      </c>
      <c r="AQ60">
        <v>0</v>
      </c>
      <c r="AR60">
        <v>11.04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</v>
      </c>
      <c r="BA60">
        <v>2.11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2768.91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76.72</v>
      </c>
      <c r="H61">
        <v>0</v>
      </c>
      <c r="I61">
        <v>0</v>
      </c>
      <c r="J61">
        <v>99.89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106.72</v>
      </c>
      <c r="Q61">
        <v>20.96</v>
      </c>
      <c r="R61">
        <v>43.71</v>
      </c>
      <c r="S61">
        <v>0</v>
      </c>
      <c r="T61">
        <v>1.62</v>
      </c>
      <c r="U61">
        <v>402.19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11.19</v>
      </c>
      <c r="AC61">
        <v>10.69</v>
      </c>
      <c r="AD61">
        <v>20.11</v>
      </c>
      <c r="AE61">
        <v>54.53</v>
      </c>
      <c r="AF61">
        <v>9.66</v>
      </c>
      <c r="AG61">
        <v>44.99</v>
      </c>
      <c r="AH61">
        <v>98.29</v>
      </c>
      <c r="AI61">
        <v>0</v>
      </c>
      <c r="AJ61">
        <v>0</v>
      </c>
      <c r="AK61">
        <v>60.09</v>
      </c>
      <c r="AL61">
        <v>51.13</v>
      </c>
      <c r="AM61">
        <v>0</v>
      </c>
      <c r="AN61">
        <v>0</v>
      </c>
      <c r="AO61">
        <v>12.58</v>
      </c>
      <c r="AP61">
        <v>9.74</v>
      </c>
      <c r="AQ61">
        <v>0</v>
      </c>
      <c r="AR61">
        <v>11.04</v>
      </c>
      <c r="AS61">
        <v>10.35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</v>
      </c>
      <c r="BA61">
        <v>2.11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2768.91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76.72</v>
      </c>
      <c r="H62">
        <v>0</v>
      </c>
      <c r="I62">
        <v>0</v>
      </c>
      <c r="J62">
        <v>99.89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106.72</v>
      </c>
      <c r="Q62">
        <v>20.96</v>
      </c>
      <c r="R62">
        <v>43.71</v>
      </c>
      <c r="S62">
        <v>0</v>
      </c>
      <c r="T62">
        <v>1.62</v>
      </c>
      <c r="U62">
        <v>402.19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11.19</v>
      </c>
      <c r="AC62">
        <v>10.69</v>
      </c>
      <c r="AD62">
        <v>20.11</v>
      </c>
      <c r="AE62">
        <v>54.53</v>
      </c>
      <c r="AF62">
        <v>9.66</v>
      </c>
      <c r="AG62">
        <v>44.99</v>
      </c>
      <c r="AH62">
        <v>98.29</v>
      </c>
      <c r="AI62">
        <v>0</v>
      </c>
      <c r="AJ62">
        <v>0</v>
      </c>
      <c r="AK62">
        <v>60.09</v>
      </c>
      <c r="AL62">
        <v>51.13</v>
      </c>
      <c r="AM62">
        <v>0</v>
      </c>
      <c r="AN62">
        <v>0</v>
      </c>
      <c r="AO62">
        <v>12.58</v>
      </c>
      <c r="AP62">
        <v>9.74</v>
      </c>
      <c r="AQ62">
        <v>17</v>
      </c>
      <c r="AR62">
        <v>11.04</v>
      </c>
      <c r="AS62">
        <v>10.35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2.11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2785.91</v>
      </c>
    </row>
    <row r="63" spans="1:117">
      <c r="A63" t="s">
        <v>105</v>
      </c>
      <c r="B63">
        <v>0</v>
      </c>
      <c r="C63">
        <v>0</v>
      </c>
      <c r="D63">
        <v>30.16</v>
      </c>
      <c r="E63">
        <v>0</v>
      </c>
      <c r="F63">
        <v>0</v>
      </c>
      <c r="G63">
        <v>76.72</v>
      </c>
      <c r="H63">
        <v>0</v>
      </c>
      <c r="I63">
        <v>0</v>
      </c>
      <c r="J63">
        <v>99.89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106.72</v>
      </c>
      <c r="Q63">
        <v>20.96</v>
      </c>
      <c r="R63">
        <v>43.71</v>
      </c>
      <c r="S63">
        <v>0</v>
      </c>
      <c r="T63">
        <v>1.62</v>
      </c>
      <c r="U63">
        <v>402.19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11.19</v>
      </c>
      <c r="AC63">
        <v>10.69</v>
      </c>
      <c r="AD63">
        <v>20.11</v>
      </c>
      <c r="AE63">
        <v>54.53</v>
      </c>
      <c r="AF63">
        <v>9.66</v>
      </c>
      <c r="AG63">
        <v>44.99</v>
      </c>
      <c r="AH63">
        <v>98.29</v>
      </c>
      <c r="AI63">
        <v>0</v>
      </c>
      <c r="AJ63">
        <v>0</v>
      </c>
      <c r="AK63">
        <v>60.09</v>
      </c>
      <c r="AL63">
        <v>51.13</v>
      </c>
      <c r="AM63">
        <v>0</v>
      </c>
      <c r="AN63">
        <v>0</v>
      </c>
      <c r="AO63">
        <v>9.64</v>
      </c>
      <c r="AP63">
        <v>9.74</v>
      </c>
      <c r="AQ63">
        <v>17.72</v>
      </c>
      <c r="AR63">
        <v>11.04</v>
      </c>
      <c r="AS63">
        <v>10.35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2.11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2783.6899999999996</v>
      </c>
    </row>
    <row r="64" spans="1:117">
      <c r="A64" t="s">
        <v>106</v>
      </c>
      <c r="B64">
        <v>0</v>
      </c>
      <c r="C64">
        <v>0</v>
      </c>
      <c r="D64">
        <v>30.16</v>
      </c>
      <c r="E64">
        <v>0</v>
      </c>
      <c r="F64">
        <v>0</v>
      </c>
      <c r="G64">
        <v>76.72</v>
      </c>
      <c r="H64">
        <v>0</v>
      </c>
      <c r="I64">
        <v>0</v>
      </c>
      <c r="J64">
        <v>99.89</v>
      </c>
      <c r="K64">
        <v>686.07</v>
      </c>
      <c r="L64">
        <v>413.81</v>
      </c>
      <c r="M64">
        <v>47.33</v>
      </c>
      <c r="N64">
        <v>121.71</v>
      </c>
      <c r="O64">
        <v>127.6</v>
      </c>
      <c r="P64">
        <v>106.72</v>
      </c>
      <c r="Q64">
        <v>20.96</v>
      </c>
      <c r="R64">
        <v>43.71</v>
      </c>
      <c r="S64">
        <v>0</v>
      </c>
      <c r="T64">
        <v>1.62</v>
      </c>
      <c r="U64">
        <v>402.19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11.19</v>
      </c>
      <c r="AC64">
        <v>10.69</v>
      </c>
      <c r="AD64">
        <v>20.11</v>
      </c>
      <c r="AE64">
        <v>54.53</v>
      </c>
      <c r="AF64">
        <v>9.66</v>
      </c>
      <c r="AG64">
        <v>44.99</v>
      </c>
      <c r="AH64">
        <v>98.29</v>
      </c>
      <c r="AI64">
        <v>0</v>
      </c>
      <c r="AJ64">
        <v>0</v>
      </c>
      <c r="AK64">
        <v>60.09</v>
      </c>
      <c r="AL64">
        <v>51.13</v>
      </c>
      <c r="AM64">
        <v>0</v>
      </c>
      <c r="AN64">
        <v>0</v>
      </c>
      <c r="AO64">
        <v>9.64</v>
      </c>
      <c r="AP64">
        <v>9.74</v>
      </c>
      <c r="AQ64">
        <v>17.72</v>
      </c>
      <c r="AR64">
        <v>11.04</v>
      </c>
      <c r="AS64">
        <v>10.35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0</v>
      </c>
      <c r="BA64">
        <v>2.11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2783.6899999999996</v>
      </c>
    </row>
    <row r="65" spans="1:117">
      <c r="A65" t="s">
        <v>107</v>
      </c>
      <c r="B65">
        <v>0</v>
      </c>
      <c r="C65">
        <v>0</v>
      </c>
      <c r="D65">
        <v>30.16</v>
      </c>
      <c r="E65">
        <v>0</v>
      </c>
      <c r="F65">
        <v>0</v>
      </c>
      <c r="G65">
        <v>76.72</v>
      </c>
      <c r="H65">
        <v>0</v>
      </c>
      <c r="I65">
        <v>0</v>
      </c>
      <c r="J65">
        <v>99.89</v>
      </c>
      <c r="K65">
        <v>686.07</v>
      </c>
      <c r="L65">
        <v>413.81</v>
      </c>
      <c r="M65">
        <v>47.33</v>
      </c>
      <c r="N65">
        <v>121.71</v>
      </c>
      <c r="O65">
        <v>127.6</v>
      </c>
      <c r="P65">
        <v>106.72</v>
      </c>
      <c r="Q65">
        <v>20.96</v>
      </c>
      <c r="R65">
        <v>43.71</v>
      </c>
      <c r="S65">
        <v>0</v>
      </c>
      <c r="T65">
        <v>1.62</v>
      </c>
      <c r="U65">
        <v>402.19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11.19</v>
      </c>
      <c r="AC65">
        <v>10.69</v>
      </c>
      <c r="AD65">
        <v>20.11</v>
      </c>
      <c r="AE65">
        <v>54.53</v>
      </c>
      <c r="AF65">
        <v>9.66</v>
      </c>
      <c r="AG65">
        <v>44.99</v>
      </c>
      <c r="AH65">
        <v>98.29</v>
      </c>
      <c r="AI65">
        <v>0</v>
      </c>
      <c r="AJ65">
        <v>0</v>
      </c>
      <c r="AK65">
        <v>60.09</v>
      </c>
      <c r="AL65">
        <v>51.13</v>
      </c>
      <c r="AM65">
        <v>0</v>
      </c>
      <c r="AN65">
        <v>0</v>
      </c>
      <c r="AO65">
        <v>9.41</v>
      </c>
      <c r="AP65">
        <v>9.74</v>
      </c>
      <c r="AQ65">
        <v>17.72</v>
      </c>
      <c r="AR65">
        <v>11.04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0</v>
      </c>
      <c r="BA65">
        <v>2.11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2783.4599999999996</v>
      </c>
    </row>
    <row r="66" spans="1:117">
      <c r="A66" t="s">
        <v>108</v>
      </c>
      <c r="B66">
        <v>0</v>
      </c>
      <c r="C66">
        <v>0</v>
      </c>
      <c r="D66">
        <v>30.16</v>
      </c>
      <c r="E66">
        <v>0</v>
      </c>
      <c r="F66">
        <v>0</v>
      </c>
      <c r="G66">
        <v>76.72</v>
      </c>
      <c r="H66">
        <v>0</v>
      </c>
      <c r="I66">
        <v>0</v>
      </c>
      <c r="J66">
        <v>99.89</v>
      </c>
      <c r="K66">
        <v>686.07</v>
      </c>
      <c r="L66">
        <v>413.81</v>
      </c>
      <c r="M66">
        <v>47.33</v>
      </c>
      <c r="N66">
        <v>121.71</v>
      </c>
      <c r="O66">
        <v>127.6</v>
      </c>
      <c r="P66">
        <v>106.72</v>
      </c>
      <c r="Q66">
        <v>20.96</v>
      </c>
      <c r="R66">
        <v>43.71</v>
      </c>
      <c r="S66">
        <v>0</v>
      </c>
      <c r="T66">
        <v>1.62</v>
      </c>
      <c r="U66">
        <v>402.19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11.19</v>
      </c>
      <c r="AC66">
        <v>10.69</v>
      </c>
      <c r="AD66">
        <v>20.11</v>
      </c>
      <c r="AE66">
        <v>54.53</v>
      </c>
      <c r="AF66">
        <v>9.66</v>
      </c>
      <c r="AG66">
        <v>44.99</v>
      </c>
      <c r="AH66">
        <v>98.29</v>
      </c>
      <c r="AI66">
        <v>0</v>
      </c>
      <c r="AJ66">
        <v>0</v>
      </c>
      <c r="AK66">
        <v>60.09</v>
      </c>
      <c r="AL66">
        <v>51.13</v>
      </c>
      <c r="AM66">
        <v>0</v>
      </c>
      <c r="AN66">
        <v>0</v>
      </c>
      <c r="AO66">
        <v>9.41</v>
      </c>
      <c r="AP66">
        <v>9.74</v>
      </c>
      <c r="AQ66">
        <v>17.72</v>
      </c>
      <c r="AR66">
        <v>11.04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0</v>
      </c>
      <c r="BA66">
        <v>2.11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2783.4599999999996</v>
      </c>
    </row>
    <row r="67" spans="1:117">
      <c r="A67" t="s">
        <v>109</v>
      </c>
      <c r="B67">
        <v>0</v>
      </c>
      <c r="C67">
        <v>0</v>
      </c>
      <c r="D67">
        <v>28.98</v>
      </c>
      <c r="E67">
        <v>0</v>
      </c>
      <c r="F67">
        <v>0</v>
      </c>
      <c r="G67">
        <v>76.72</v>
      </c>
      <c r="H67">
        <v>0</v>
      </c>
      <c r="I67">
        <v>0</v>
      </c>
      <c r="J67">
        <v>99.89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106.72</v>
      </c>
      <c r="Q67">
        <v>20.96</v>
      </c>
      <c r="R67">
        <v>43.71</v>
      </c>
      <c r="S67">
        <v>0</v>
      </c>
      <c r="T67">
        <v>1.62</v>
      </c>
      <c r="U67">
        <v>402.19</v>
      </c>
      <c r="V67">
        <v>20.8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11.19</v>
      </c>
      <c r="AC67">
        <v>10.69</v>
      </c>
      <c r="AD67">
        <v>20.11</v>
      </c>
      <c r="AE67">
        <v>54.53</v>
      </c>
      <c r="AF67">
        <v>9.66</v>
      </c>
      <c r="AG67">
        <v>44.99</v>
      </c>
      <c r="AH67">
        <v>98.29</v>
      </c>
      <c r="AI67">
        <v>0</v>
      </c>
      <c r="AJ67">
        <v>0</v>
      </c>
      <c r="AK67">
        <v>60.09</v>
      </c>
      <c r="AL67">
        <v>51.13</v>
      </c>
      <c r="AM67">
        <v>0</v>
      </c>
      <c r="AN67">
        <v>0</v>
      </c>
      <c r="AO67">
        <v>9.41</v>
      </c>
      <c r="AP67">
        <v>9.48</v>
      </c>
      <c r="AQ67">
        <v>17.72</v>
      </c>
      <c r="AR67">
        <v>12.15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0.99</v>
      </c>
      <c r="BA67">
        <v>2.11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2784.12</v>
      </c>
    </row>
    <row r="68" spans="1:117">
      <c r="A68" t="s">
        <v>110</v>
      </c>
      <c r="B68">
        <v>0</v>
      </c>
      <c r="C68">
        <v>0</v>
      </c>
      <c r="D68">
        <v>28.98</v>
      </c>
      <c r="E68">
        <v>0</v>
      </c>
      <c r="F68">
        <v>0</v>
      </c>
      <c r="G68">
        <v>76.72</v>
      </c>
      <c r="H68">
        <v>0</v>
      </c>
      <c r="I68">
        <v>0</v>
      </c>
      <c r="J68">
        <v>99.89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106.72</v>
      </c>
      <c r="Q68">
        <v>20.96</v>
      </c>
      <c r="R68">
        <v>43.71</v>
      </c>
      <c r="S68">
        <v>0</v>
      </c>
      <c r="T68">
        <v>1.62</v>
      </c>
      <c r="U68">
        <v>402.19</v>
      </c>
      <c r="V68">
        <v>20.8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11.19</v>
      </c>
      <c r="AC68">
        <v>10.69</v>
      </c>
      <c r="AD68">
        <v>20.11</v>
      </c>
      <c r="AE68">
        <v>54.53</v>
      </c>
      <c r="AF68">
        <v>9.66</v>
      </c>
      <c r="AG68">
        <v>44.99</v>
      </c>
      <c r="AH68">
        <v>98.29</v>
      </c>
      <c r="AI68">
        <v>0</v>
      </c>
      <c r="AJ68">
        <v>0</v>
      </c>
      <c r="AK68">
        <v>60.09</v>
      </c>
      <c r="AL68">
        <v>51.13</v>
      </c>
      <c r="AM68">
        <v>0</v>
      </c>
      <c r="AN68">
        <v>0</v>
      </c>
      <c r="AO68">
        <v>9.41</v>
      </c>
      <c r="AP68">
        <v>9.48</v>
      </c>
      <c r="AQ68">
        <v>17.72</v>
      </c>
      <c r="AR68">
        <v>12.15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1</v>
      </c>
      <c r="BA68">
        <v>2.11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2784.13</v>
      </c>
    </row>
    <row r="69" spans="1:117">
      <c r="A69" t="s">
        <v>111</v>
      </c>
      <c r="B69">
        <v>0</v>
      </c>
      <c r="C69">
        <v>0</v>
      </c>
      <c r="D69">
        <v>28.98</v>
      </c>
      <c r="E69">
        <v>0</v>
      </c>
      <c r="F69">
        <v>0</v>
      </c>
      <c r="G69">
        <v>76.72</v>
      </c>
      <c r="H69">
        <v>0</v>
      </c>
      <c r="I69">
        <v>0</v>
      </c>
      <c r="J69">
        <v>99.89</v>
      </c>
      <c r="K69">
        <v>686.07</v>
      </c>
      <c r="L69">
        <v>413.81</v>
      </c>
      <c r="M69">
        <v>47.33</v>
      </c>
      <c r="N69">
        <v>121.71</v>
      </c>
      <c r="O69">
        <v>127.6</v>
      </c>
      <c r="P69">
        <v>106.72</v>
      </c>
      <c r="Q69">
        <v>20.96</v>
      </c>
      <c r="R69">
        <v>43.71</v>
      </c>
      <c r="S69">
        <v>0</v>
      </c>
      <c r="T69">
        <v>1.62</v>
      </c>
      <c r="U69">
        <v>402.19</v>
      </c>
      <c r="V69">
        <v>20.8</v>
      </c>
      <c r="W69">
        <v>44.92</v>
      </c>
      <c r="X69">
        <v>98.87</v>
      </c>
      <c r="Y69">
        <v>0</v>
      </c>
      <c r="Z69">
        <v>1.1000000000000001</v>
      </c>
      <c r="AA69">
        <v>0</v>
      </c>
      <c r="AB69">
        <v>11.19</v>
      </c>
      <c r="AC69">
        <v>10.69</v>
      </c>
      <c r="AD69">
        <v>20.11</v>
      </c>
      <c r="AE69">
        <v>54.53</v>
      </c>
      <c r="AF69">
        <v>9.66</v>
      </c>
      <c r="AG69">
        <v>44.99</v>
      </c>
      <c r="AH69">
        <v>98.29</v>
      </c>
      <c r="AI69">
        <v>0</v>
      </c>
      <c r="AJ69">
        <v>0</v>
      </c>
      <c r="AK69">
        <v>60.09</v>
      </c>
      <c r="AL69">
        <v>51.13</v>
      </c>
      <c r="AM69">
        <v>0</v>
      </c>
      <c r="AN69">
        <v>0</v>
      </c>
      <c r="AO69">
        <v>9.27</v>
      </c>
      <c r="AP69">
        <v>9.48</v>
      </c>
      <c r="AQ69">
        <v>34.01</v>
      </c>
      <c r="AR69">
        <v>12.15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1.08</v>
      </c>
      <c r="BA69">
        <v>2.11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2801.4600000000005</v>
      </c>
    </row>
    <row r="70" spans="1:117">
      <c r="A70" t="s">
        <v>112</v>
      </c>
      <c r="B70">
        <v>0</v>
      </c>
      <c r="C70">
        <v>0</v>
      </c>
      <c r="D70">
        <v>28.98</v>
      </c>
      <c r="E70">
        <v>0</v>
      </c>
      <c r="F70">
        <v>0</v>
      </c>
      <c r="G70">
        <v>76.72</v>
      </c>
      <c r="H70">
        <v>0</v>
      </c>
      <c r="I70">
        <v>0</v>
      </c>
      <c r="J70">
        <v>99.89</v>
      </c>
      <c r="K70">
        <v>686.07</v>
      </c>
      <c r="L70">
        <v>413.81</v>
      </c>
      <c r="M70">
        <v>47.33</v>
      </c>
      <c r="N70">
        <v>121.71</v>
      </c>
      <c r="O70">
        <v>127.6</v>
      </c>
      <c r="P70">
        <v>106.72</v>
      </c>
      <c r="Q70">
        <v>20.96</v>
      </c>
      <c r="R70">
        <v>43.71</v>
      </c>
      <c r="S70">
        <v>0</v>
      </c>
      <c r="T70">
        <v>1.62</v>
      </c>
      <c r="U70">
        <v>402.19</v>
      </c>
      <c r="V70">
        <v>20.8</v>
      </c>
      <c r="W70">
        <v>44.92</v>
      </c>
      <c r="X70">
        <v>98.87</v>
      </c>
      <c r="Y70">
        <v>0</v>
      </c>
      <c r="Z70">
        <v>6.52</v>
      </c>
      <c r="AA70">
        <v>0</v>
      </c>
      <c r="AB70">
        <v>11.19</v>
      </c>
      <c r="AC70">
        <v>10.69</v>
      </c>
      <c r="AD70">
        <v>20.11</v>
      </c>
      <c r="AE70">
        <v>54.53</v>
      </c>
      <c r="AF70">
        <v>9.66</v>
      </c>
      <c r="AG70">
        <v>44.99</v>
      </c>
      <c r="AH70">
        <v>98.29</v>
      </c>
      <c r="AI70">
        <v>0</v>
      </c>
      <c r="AJ70">
        <v>0</v>
      </c>
      <c r="AK70">
        <v>60.09</v>
      </c>
      <c r="AL70">
        <v>38.35</v>
      </c>
      <c r="AM70">
        <v>0</v>
      </c>
      <c r="AN70">
        <v>0</v>
      </c>
      <c r="AO70">
        <v>9.17</v>
      </c>
      <c r="AP70">
        <v>9.48</v>
      </c>
      <c r="AQ70">
        <v>34.01</v>
      </c>
      <c r="AR70">
        <v>12.15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1.08</v>
      </c>
      <c r="BA70">
        <v>2.11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2794.0000000000005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76.72</v>
      </c>
      <c r="H71">
        <v>0</v>
      </c>
      <c r="I71">
        <v>0</v>
      </c>
      <c r="J71">
        <v>99.89</v>
      </c>
      <c r="K71">
        <v>686.07</v>
      </c>
      <c r="L71">
        <v>413.81</v>
      </c>
      <c r="M71">
        <v>47.33</v>
      </c>
      <c r="N71">
        <v>121.71</v>
      </c>
      <c r="O71">
        <v>127.6</v>
      </c>
      <c r="P71">
        <v>106.72</v>
      </c>
      <c r="Q71">
        <v>20.96</v>
      </c>
      <c r="R71">
        <v>43.71</v>
      </c>
      <c r="S71">
        <v>0</v>
      </c>
      <c r="T71">
        <v>1.62</v>
      </c>
      <c r="U71">
        <v>402.19</v>
      </c>
      <c r="V71">
        <v>20.8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11.19</v>
      </c>
      <c r="AC71">
        <v>10.69</v>
      </c>
      <c r="AD71">
        <v>20.11</v>
      </c>
      <c r="AE71">
        <v>54.53</v>
      </c>
      <c r="AF71">
        <v>9.66</v>
      </c>
      <c r="AG71">
        <v>44.99</v>
      </c>
      <c r="AH71">
        <v>98.29</v>
      </c>
      <c r="AI71">
        <v>0</v>
      </c>
      <c r="AJ71">
        <v>0</v>
      </c>
      <c r="AK71">
        <v>60.09</v>
      </c>
      <c r="AL71">
        <v>38.35</v>
      </c>
      <c r="AM71">
        <v>0</v>
      </c>
      <c r="AN71">
        <v>0</v>
      </c>
      <c r="AO71">
        <v>8.82</v>
      </c>
      <c r="AP71">
        <v>9.48</v>
      </c>
      <c r="AQ71">
        <v>53.16</v>
      </c>
      <c r="AR71">
        <v>12.15</v>
      </c>
      <c r="AS71">
        <v>14.77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1.21</v>
      </c>
      <c r="BA71">
        <v>2.11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2817.3500000000004</v>
      </c>
    </row>
    <row r="72" spans="1:117">
      <c r="A72" t="s">
        <v>114</v>
      </c>
      <c r="B72">
        <v>0</v>
      </c>
      <c r="C72">
        <v>0</v>
      </c>
      <c r="D72">
        <v>28.98</v>
      </c>
      <c r="E72">
        <v>0</v>
      </c>
      <c r="F72">
        <v>0</v>
      </c>
      <c r="G72">
        <v>76.72</v>
      </c>
      <c r="H72">
        <v>0</v>
      </c>
      <c r="I72">
        <v>0</v>
      </c>
      <c r="J72">
        <v>99.89</v>
      </c>
      <c r="K72">
        <v>686.07</v>
      </c>
      <c r="L72">
        <v>413.81</v>
      </c>
      <c r="M72">
        <v>47.33</v>
      </c>
      <c r="N72">
        <v>121.71</v>
      </c>
      <c r="O72">
        <v>127.6</v>
      </c>
      <c r="P72">
        <v>106.72</v>
      </c>
      <c r="Q72">
        <v>20.96</v>
      </c>
      <c r="R72">
        <v>43.71</v>
      </c>
      <c r="S72">
        <v>0</v>
      </c>
      <c r="T72">
        <v>1.62</v>
      </c>
      <c r="U72">
        <v>402.19</v>
      </c>
      <c r="V72">
        <v>20.8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11.19</v>
      </c>
      <c r="AC72">
        <v>10.69</v>
      </c>
      <c r="AD72">
        <v>20.11</v>
      </c>
      <c r="AE72">
        <v>54.53</v>
      </c>
      <c r="AF72">
        <v>9.66</v>
      </c>
      <c r="AG72">
        <v>44.99</v>
      </c>
      <c r="AH72">
        <v>98.29</v>
      </c>
      <c r="AI72">
        <v>0</v>
      </c>
      <c r="AJ72">
        <v>0</v>
      </c>
      <c r="AK72">
        <v>60.09</v>
      </c>
      <c r="AL72">
        <v>38.35</v>
      </c>
      <c r="AM72">
        <v>0</v>
      </c>
      <c r="AN72">
        <v>0</v>
      </c>
      <c r="AO72">
        <v>8.6999999999999993</v>
      </c>
      <c r="AP72">
        <v>9.48</v>
      </c>
      <c r="AQ72">
        <v>53.16</v>
      </c>
      <c r="AR72">
        <v>12.15</v>
      </c>
      <c r="AS72">
        <v>14.77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1.21</v>
      </c>
      <c r="BA72">
        <v>2.11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2817.23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76.72</v>
      </c>
      <c r="H73">
        <v>0</v>
      </c>
      <c r="I73">
        <v>0</v>
      </c>
      <c r="J73">
        <v>99.89</v>
      </c>
      <c r="K73">
        <v>686.07</v>
      </c>
      <c r="L73">
        <v>413.81</v>
      </c>
      <c r="M73">
        <v>47.33</v>
      </c>
      <c r="N73">
        <v>121.71</v>
      </c>
      <c r="O73">
        <v>127.6</v>
      </c>
      <c r="P73">
        <v>106.72</v>
      </c>
      <c r="Q73">
        <v>20.96</v>
      </c>
      <c r="R73">
        <v>43.71</v>
      </c>
      <c r="S73">
        <v>0</v>
      </c>
      <c r="T73">
        <v>1.62</v>
      </c>
      <c r="U73">
        <v>402.19</v>
      </c>
      <c r="V73">
        <v>20.8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11.19</v>
      </c>
      <c r="AC73">
        <v>10.69</v>
      </c>
      <c r="AD73">
        <v>20.11</v>
      </c>
      <c r="AE73">
        <v>54.53</v>
      </c>
      <c r="AF73">
        <v>9.66</v>
      </c>
      <c r="AG73">
        <v>44.99</v>
      </c>
      <c r="AH73">
        <v>98.29</v>
      </c>
      <c r="AI73">
        <v>0</v>
      </c>
      <c r="AJ73">
        <v>0</v>
      </c>
      <c r="AK73">
        <v>60.09</v>
      </c>
      <c r="AL73">
        <v>38.35</v>
      </c>
      <c r="AM73">
        <v>0</v>
      </c>
      <c r="AN73">
        <v>0</v>
      </c>
      <c r="AO73">
        <v>8.5299999999999994</v>
      </c>
      <c r="AP73">
        <v>9.48</v>
      </c>
      <c r="AQ73">
        <v>53.16</v>
      </c>
      <c r="AR73">
        <v>12.15</v>
      </c>
      <c r="AS73">
        <v>14.77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1.21</v>
      </c>
      <c r="BA73">
        <v>2.11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2818.5000000000005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76.72</v>
      </c>
      <c r="H74">
        <v>0</v>
      </c>
      <c r="I74">
        <v>0</v>
      </c>
      <c r="J74">
        <v>99.89</v>
      </c>
      <c r="K74">
        <v>686.07</v>
      </c>
      <c r="L74">
        <v>413.81</v>
      </c>
      <c r="M74">
        <v>47.33</v>
      </c>
      <c r="N74">
        <v>121.71</v>
      </c>
      <c r="O74">
        <v>127.6</v>
      </c>
      <c r="P74">
        <v>106.72</v>
      </c>
      <c r="Q74">
        <v>20.96</v>
      </c>
      <c r="R74">
        <v>43.71</v>
      </c>
      <c r="S74">
        <v>0</v>
      </c>
      <c r="T74">
        <v>1.62</v>
      </c>
      <c r="U74">
        <v>402.19</v>
      </c>
      <c r="V74">
        <v>20.8</v>
      </c>
      <c r="W74">
        <v>44.92</v>
      </c>
      <c r="X74">
        <v>98.87</v>
      </c>
      <c r="Y74">
        <v>0</v>
      </c>
      <c r="Z74">
        <v>6.52</v>
      </c>
      <c r="AA74">
        <v>0</v>
      </c>
      <c r="AB74">
        <v>11.19</v>
      </c>
      <c r="AC74">
        <v>10.69</v>
      </c>
      <c r="AD74">
        <v>20.11</v>
      </c>
      <c r="AE74">
        <v>54.53</v>
      </c>
      <c r="AF74">
        <v>9.66</v>
      </c>
      <c r="AG74">
        <v>44.99</v>
      </c>
      <c r="AH74">
        <v>98.29</v>
      </c>
      <c r="AI74">
        <v>3.51</v>
      </c>
      <c r="AJ74">
        <v>0</v>
      </c>
      <c r="AK74">
        <v>60.09</v>
      </c>
      <c r="AL74">
        <v>38.35</v>
      </c>
      <c r="AM74">
        <v>0</v>
      </c>
      <c r="AN74">
        <v>0</v>
      </c>
      <c r="AO74">
        <v>8.41</v>
      </c>
      <c r="AP74">
        <v>9.48</v>
      </c>
      <c r="AQ74">
        <v>70.87</v>
      </c>
      <c r="AR74">
        <v>12.15</v>
      </c>
      <c r="AS74">
        <v>14.77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2.4300000000000002</v>
      </c>
      <c r="BA74">
        <v>2.11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2840.82</v>
      </c>
    </row>
    <row r="75" spans="1:117">
      <c r="A75" t="s">
        <v>117</v>
      </c>
      <c r="B75">
        <v>0</v>
      </c>
      <c r="C75">
        <v>0</v>
      </c>
      <c r="D75">
        <v>28.98</v>
      </c>
      <c r="E75">
        <v>0</v>
      </c>
      <c r="F75">
        <v>0</v>
      </c>
      <c r="G75">
        <v>76.72</v>
      </c>
      <c r="H75">
        <v>0</v>
      </c>
      <c r="I75">
        <v>0</v>
      </c>
      <c r="J75">
        <v>99.89</v>
      </c>
      <c r="K75">
        <v>686.07</v>
      </c>
      <c r="L75">
        <v>413.81</v>
      </c>
      <c r="M75">
        <v>47.33</v>
      </c>
      <c r="N75">
        <v>121.71</v>
      </c>
      <c r="O75">
        <v>127.6</v>
      </c>
      <c r="P75">
        <v>106.72</v>
      </c>
      <c r="Q75">
        <v>20.96</v>
      </c>
      <c r="R75">
        <v>43.71</v>
      </c>
      <c r="S75">
        <v>0</v>
      </c>
      <c r="T75">
        <v>1.62</v>
      </c>
      <c r="U75">
        <v>402.19</v>
      </c>
      <c r="V75">
        <v>20.8</v>
      </c>
      <c r="W75">
        <v>44.92</v>
      </c>
      <c r="X75">
        <v>98.87</v>
      </c>
      <c r="Y75">
        <v>0</v>
      </c>
      <c r="Z75">
        <v>2.2000000000000002</v>
      </c>
      <c r="AA75">
        <v>14.05</v>
      </c>
      <c r="AB75">
        <v>22.38</v>
      </c>
      <c r="AC75">
        <v>10.69</v>
      </c>
      <c r="AD75">
        <v>30.23</v>
      </c>
      <c r="AE75">
        <v>54.53</v>
      </c>
      <c r="AF75">
        <v>19.32</v>
      </c>
      <c r="AG75">
        <v>44.99</v>
      </c>
      <c r="AH75">
        <v>127.78</v>
      </c>
      <c r="AI75">
        <v>7.03</v>
      </c>
      <c r="AJ75">
        <v>0</v>
      </c>
      <c r="AK75">
        <v>60.09</v>
      </c>
      <c r="AL75">
        <v>38.35</v>
      </c>
      <c r="AM75">
        <v>2.94</v>
      </c>
      <c r="AN75">
        <v>0</v>
      </c>
      <c r="AO75">
        <v>8.2100000000000009</v>
      </c>
      <c r="AP75">
        <v>9.48</v>
      </c>
      <c r="AQ75">
        <v>70.87</v>
      </c>
      <c r="AR75">
        <v>12.15</v>
      </c>
      <c r="AS75">
        <v>14.77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3.64</v>
      </c>
      <c r="BA75">
        <v>2.75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2919.1200000000008</v>
      </c>
    </row>
    <row r="76" spans="1:117">
      <c r="A76" t="s">
        <v>118</v>
      </c>
      <c r="B76">
        <v>0</v>
      </c>
      <c r="C76">
        <v>0</v>
      </c>
      <c r="D76">
        <v>28.98</v>
      </c>
      <c r="E76">
        <v>0</v>
      </c>
      <c r="F76">
        <v>0</v>
      </c>
      <c r="G76">
        <v>76.72</v>
      </c>
      <c r="H76">
        <v>0</v>
      </c>
      <c r="I76">
        <v>0</v>
      </c>
      <c r="J76">
        <v>99.89</v>
      </c>
      <c r="K76">
        <v>686.07</v>
      </c>
      <c r="L76">
        <v>413.81</v>
      </c>
      <c r="M76">
        <v>47.33</v>
      </c>
      <c r="N76">
        <v>121.71</v>
      </c>
      <c r="O76">
        <v>127.6</v>
      </c>
      <c r="P76">
        <v>106.72</v>
      </c>
      <c r="Q76">
        <v>20.96</v>
      </c>
      <c r="R76">
        <v>43.71</v>
      </c>
      <c r="S76">
        <v>0</v>
      </c>
      <c r="T76">
        <v>1.62</v>
      </c>
      <c r="U76">
        <v>402.19</v>
      </c>
      <c r="V76">
        <v>20.8</v>
      </c>
      <c r="W76">
        <v>44.92</v>
      </c>
      <c r="X76">
        <v>98.87</v>
      </c>
      <c r="Y76">
        <v>0</v>
      </c>
      <c r="Z76">
        <v>2.2000000000000002</v>
      </c>
      <c r="AA76">
        <v>28.1</v>
      </c>
      <c r="AB76">
        <v>22.38</v>
      </c>
      <c r="AC76">
        <v>21.37</v>
      </c>
      <c r="AD76">
        <v>40.200000000000003</v>
      </c>
      <c r="AE76">
        <v>54.53</v>
      </c>
      <c r="AF76">
        <v>28.98</v>
      </c>
      <c r="AG76">
        <v>44.99</v>
      </c>
      <c r="AH76">
        <v>150.02000000000001</v>
      </c>
      <c r="AI76">
        <v>54.11</v>
      </c>
      <c r="AJ76">
        <v>0</v>
      </c>
      <c r="AK76">
        <v>60.09</v>
      </c>
      <c r="AL76">
        <v>38.35</v>
      </c>
      <c r="AM76">
        <v>8.8000000000000007</v>
      </c>
      <c r="AN76">
        <v>0</v>
      </c>
      <c r="AO76">
        <v>8.2100000000000009</v>
      </c>
      <c r="AP76">
        <v>9.48</v>
      </c>
      <c r="AQ76">
        <v>70.87</v>
      </c>
      <c r="AR76">
        <v>12.15</v>
      </c>
      <c r="AS76">
        <v>14.77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3.22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3039.5</v>
      </c>
    </row>
    <row r="77" spans="1:117">
      <c r="A77" t="s">
        <v>119</v>
      </c>
      <c r="B77">
        <v>0</v>
      </c>
      <c r="C77">
        <v>0</v>
      </c>
      <c r="D77">
        <v>28.98</v>
      </c>
      <c r="E77">
        <v>0</v>
      </c>
      <c r="F77">
        <v>0</v>
      </c>
      <c r="G77">
        <v>76.72</v>
      </c>
      <c r="H77">
        <v>0</v>
      </c>
      <c r="I77">
        <v>0</v>
      </c>
      <c r="J77">
        <v>99.89</v>
      </c>
      <c r="K77">
        <v>685.74</v>
      </c>
      <c r="L77">
        <v>413.81</v>
      </c>
      <c r="M77">
        <v>47.33</v>
      </c>
      <c r="N77">
        <v>121.71</v>
      </c>
      <c r="O77">
        <v>127.6</v>
      </c>
      <c r="P77">
        <v>106.72</v>
      </c>
      <c r="Q77">
        <v>20.96</v>
      </c>
      <c r="R77">
        <v>43.71</v>
      </c>
      <c r="S77">
        <v>0</v>
      </c>
      <c r="T77">
        <v>1.62</v>
      </c>
      <c r="U77">
        <v>402.19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44.99</v>
      </c>
      <c r="AH77">
        <v>153.34</v>
      </c>
      <c r="AI77">
        <v>54.11</v>
      </c>
      <c r="AJ77">
        <v>0</v>
      </c>
      <c r="AK77">
        <v>60.09</v>
      </c>
      <c r="AL77">
        <v>38.35</v>
      </c>
      <c r="AM77">
        <v>14.66</v>
      </c>
      <c r="AN77">
        <v>0</v>
      </c>
      <c r="AO77">
        <v>8.41</v>
      </c>
      <c r="AP77">
        <v>10.63</v>
      </c>
      <c r="AQ77">
        <v>70.87</v>
      </c>
      <c r="AR77">
        <v>12.15</v>
      </c>
      <c r="AS77">
        <v>14.77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3133.9900000000002</v>
      </c>
    </row>
    <row r="78" spans="1:117">
      <c r="A78" t="s">
        <v>120</v>
      </c>
      <c r="B78">
        <v>0</v>
      </c>
      <c r="C78">
        <v>0</v>
      </c>
      <c r="D78">
        <v>28.98</v>
      </c>
      <c r="E78">
        <v>0</v>
      </c>
      <c r="F78">
        <v>0</v>
      </c>
      <c r="G78">
        <v>76.72</v>
      </c>
      <c r="H78">
        <v>0</v>
      </c>
      <c r="I78">
        <v>0</v>
      </c>
      <c r="J78">
        <v>99.89</v>
      </c>
      <c r="K78">
        <v>685.74</v>
      </c>
      <c r="L78">
        <v>413.81</v>
      </c>
      <c r="M78">
        <v>47.33</v>
      </c>
      <c r="N78">
        <v>121.71</v>
      </c>
      <c r="O78">
        <v>127.6</v>
      </c>
      <c r="P78">
        <v>106.72</v>
      </c>
      <c r="Q78">
        <v>20.96</v>
      </c>
      <c r="R78">
        <v>43.71</v>
      </c>
      <c r="S78">
        <v>0</v>
      </c>
      <c r="T78">
        <v>1.62</v>
      </c>
      <c r="U78">
        <v>402.19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44.99</v>
      </c>
      <c r="AH78">
        <v>153.34</v>
      </c>
      <c r="AI78">
        <v>54.11</v>
      </c>
      <c r="AJ78">
        <v>0</v>
      </c>
      <c r="AK78">
        <v>60.09</v>
      </c>
      <c r="AL78">
        <v>51.13</v>
      </c>
      <c r="AM78">
        <v>14.66</v>
      </c>
      <c r="AN78">
        <v>0</v>
      </c>
      <c r="AO78">
        <v>8.3699999999999992</v>
      </c>
      <c r="AP78">
        <v>10.63</v>
      </c>
      <c r="AQ78">
        <v>70.87</v>
      </c>
      <c r="AR78">
        <v>16.559999999999999</v>
      </c>
      <c r="AS78">
        <v>14.77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3151.1400000000003</v>
      </c>
    </row>
    <row r="79" spans="1:117">
      <c r="A79" t="s">
        <v>121</v>
      </c>
      <c r="B79">
        <v>0</v>
      </c>
      <c r="C79">
        <v>0</v>
      </c>
      <c r="D79">
        <v>28.98</v>
      </c>
      <c r="E79">
        <v>0</v>
      </c>
      <c r="F79">
        <v>0</v>
      </c>
      <c r="G79">
        <v>76.72</v>
      </c>
      <c r="H79">
        <v>0</v>
      </c>
      <c r="I79">
        <v>0</v>
      </c>
      <c r="J79">
        <v>101.12</v>
      </c>
      <c r="K79">
        <v>685.74</v>
      </c>
      <c r="L79">
        <v>413.81</v>
      </c>
      <c r="M79">
        <v>47.33</v>
      </c>
      <c r="N79">
        <v>121.71</v>
      </c>
      <c r="O79">
        <v>127.6</v>
      </c>
      <c r="P79">
        <v>106.72</v>
      </c>
      <c r="Q79">
        <v>20.96</v>
      </c>
      <c r="R79">
        <v>43.71</v>
      </c>
      <c r="S79">
        <v>0</v>
      </c>
      <c r="T79">
        <v>1.62</v>
      </c>
      <c r="U79">
        <v>402.19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44.99</v>
      </c>
      <c r="AH79">
        <v>153.34</v>
      </c>
      <c r="AI79">
        <v>54.11</v>
      </c>
      <c r="AJ79">
        <v>0</v>
      </c>
      <c r="AK79">
        <v>60.09</v>
      </c>
      <c r="AL79">
        <v>79.38</v>
      </c>
      <c r="AM79">
        <v>14.66</v>
      </c>
      <c r="AN79">
        <v>0</v>
      </c>
      <c r="AO79">
        <v>8.5299999999999994</v>
      </c>
      <c r="AP79">
        <v>10.63</v>
      </c>
      <c r="AQ79">
        <v>70.87</v>
      </c>
      <c r="AR79">
        <v>50.34</v>
      </c>
      <c r="AS79">
        <v>10.35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3210.1400000000003</v>
      </c>
    </row>
    <row r="80" spans="1:117">
      <c r="A80" t="s">
        <v>122</v>
      </c>
      <c r="B80">
        <v>0</v>
      </c>
      <c r="C80">
        <v>0</v>
      </c>
      <c r="D80">
        <v>28.98</v>
      </c>
      <c r="E80">
        <v>0</v>
      </c>
      <c r="F80">
        <v>0</v>
      </c>
      <c r="G80">
        <v>76.72</v>
      </c>
      <c r="H80">
        <v>0</v>
      </c>
      <c r="I80">
        <v>0</v>
      </c>
      <c r="J80">
        <v>101.12</v>
      </c>
      <c r="K80">
        <v>685.74</v>
      </c>
      <c r="L80">
        <v>413.81</v>
      </c>
      <c r="M80">
        <v>47.33</v>
      </c>
      <c r="N80">
        <v>121.71</v>
      </c>
      <c r="O80">
        <v>127.6</v>
      </c>
      <c r="P80">
        <v>106.72</v>
      </c>
      <c r="Q80">
        <v>20.96</v>
      </c>
      <c r="R80">
        <v>43.71</v>
      </c>
      <c r="S80">
        <v>0</v>
      </c>
      <c r="T80">
        <v>1.62</v>
      </c>
      <c r="U80">
        <v>402.19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44.99</v>
      </c>
      <c r="AH80">
        <v>153.34</v>
      </c>
      <c r="AI80">
        <v>54.11</v>
      </c>
      <c r="AJ80">
        <v>0</v>
      </c>
      <c r="AK80">
        <v>60.09</v>
      </c>
      <c r="AL80">
        <v>79.38</v>
      </c>
      <c r="AM80">
        <v>14.66</v>
      </c>
      <c r="AN80">
        <v>0</v>
      </c>
      <c r="AO80">
        <v>8.68</v>
      </c>
      <c r="AP80">
        <v>10.63</v>
      </c>
      <c r="AQ80">
        <v>70.87</v>
      </c>
      <c r="AR80">
        <v>50.34</v>
      </c>
      <c r="AS80">
        <v>10.35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3210.29</v>
      </c>
    </row>
    <row r="81" spans="1:117">
      <c r="A81" t="s">
        <v>123</v>
      </c>
      <c r="B81">
        <v>0</v>
      </c>
      <c r="C81">
        <v>0</v>
      </c>
      <c r="D81">
        <v>28.98</v>
      </c>
      <c r="E81">
        <v>0</v>
      </c>
      <c r="F81">
        <v>0</v>
      </c>
      <c r="G81">
        <v>76.72</v>
      </c>
      <c r="H81">
        <v>0</v>
      </c>
      <c r="I81">
        <v>0</v>
      </c>
      <c r="J81">
        <v>101.12</v>
      </c>
      <c r="K81">
        <v>685.74</v>
      </c>
      <c r="L81">
        <v>413.81</v>
      </c>
      <c r="M81">
        <v>47.33</v>
      </c>
      <c r="N81">
        <v>121.71</v>
      </c>
      <c r="O81">
        <v>127.6</v>
      </c>
      <c r="P81">
        <v>100.48</v>
      </c>
      <c r="Q81">
        <v>20.96</v>
      </c>
      <c r="R81">
        <v>43.71</v>
      </c>
      <c r="S81">
        <v>0</v>
      </c>
      <c r="T81">
        <v>1.62</v>
      </c>
      <c r="U81">
        <v>402.19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44.99</v>
      </c>
      <c r="AH81">
        <v>153.34</v>
      </c>
      <c r="AI81">
        <v>54.11</v>
      </c>
      <c r="AJ81">
        <v>0</v>
      </c>
      <c r="AK81">
        <v>60.09</v>
      </c>
      <c r="AL81">
        <v>51.13</v>
      </c>
      <c r="AM81">
        <v>14.66</v>
      </c>
      <c r="AN81">
        <v>0</v>
      </c>
      <c r="AO81">
        <v>8.9600000000000009</v>
      </c>
      <c r="AP81">
        <v>10.63</v>
      </c>
      <c r="AQ81">
        <v>70.87</v>
      </c>
      <c r="AR81">
        <v>16.559999999999999</v>
      </c>
      <c r="AS81">
        <v>10.35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3142.3</v>
      </c>
    </row>
    <row r="82" spans="1:117">
      <c r="A82" t="s">
        <v>124</v>
      </c>
      <c r="B82">
        <v>0</v>
      </c>
      <c r="C82">
        <v>0</v>
      </c>
      <c r="D82">
        <v>28.98</v>
      </c>
      <c r="E82">
        <v>0</v>
      </c>
      <c r="F82">
        <v>0</v>
      </c>
      <c r="G82">
        <v>76.72</v>
      </c>
      <c r="H82">
        <v>0</v>
      </c>
      <c r="I82">
        <v>0</v>
      </c>
      <c r="J82">
        <v>101.12</v>
      </c>
      <c r="K82">
        <v>685.74</v>
      </c>
      <c r="L82">
        <v>413.81</v>
      </c>
      <c r="M82">
        <v>47.33</v>
      </c>
      <c r="N82">
        <v>121.71</v>
      </c>
      <c r="O82">
        <v>127.6</v>
      </c>
      <c r="P82">
        <v>100.48</v>
      </c>
      <c r="Q82">
        <v>20.96</v>
      </c>
      <c r="R82">
        <v>43.71</v>
      </c>
      <c r="S82">
        <v>0</v>
      </c>
      <c r="T82">
        <v>1.62</v>
      </c>
      <c r="U82">
        <v>402.19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44.99</v>
      </c>
      <c r="AH82">
        <v>153.34</v>
      </c>
      <c r="AI82">
        <v>16.87</v>
      </c>
      <c r="AJ82">
        <v>0</v>
      </c>
      <c r="AK82">
        <v>60.09</v>
      </c>
      <c r="AL82">
        <v>51.13</v>
      </c>
      <c r="AM82">
        <v>14.66</v>
      </c>
      <c r="AN82">
        <v>0</v>
      </c>
      <c r="AO82">
        <v>8.9600000000000009</v>
      </c>
      <c r="AP82">
        <v>10.63</v>
      </c>
      <c r="AQ82">
        <v>70.87</v>
      </c>
      <c r="AR82">
        <v>12.15</v>
      </c>
      <c r="AS82">
        <v>10.35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3100.65</v>
      </c>
    </row>
    <row r="83" spans="1:117">
      <c r="A83" t="s">
        <v>125</v>
      </c>
      <c r="B83">
        <v>0</v>
      </c>
      <c r="C83">
        <v>0</v>
      </c>
      <c r="D83">
        <v>29.56</v>
      </c>
      <c r="E83">
        <v>0</v>
      </c>
      <c r="F83">
        <v>0</v>
      </c>
      <c r="G83">
        <v>76.72</v>
      </c>
      <c r="H83">
        <v>0</v>
      </c>
      <c r="I83">
        <v>0</v>
      </c>
      <c r="J83">
        <v>101.12</v>
      </c>
      <c r="K83">
        <v>685.74</v>
      </c>
      <c r="L83">
        <v>413.81</v>
      </c>
      <c r="M83">
        <v>47.33</v>
      </c>
      <c r="N83">
        <v>121.71</v>
      </c>
      <c r="O83">
        <v>127.6</v>
      </c>
      <c r="P83">
        <v>100.48</v>
      </c>
      <c r="Q83">
        <v>20.96</v>
      </c>
      <c r="R83">
        <v>43.71</v>
      </c>
      <c r="S83">
        <v>0</v>
      </c>
      <c r="T83">
        <v>1.62</v>
      </c>
      <c r="U83">
        <v>402.19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44.99</v>
      </c>
      <c r="AH83">
        <v>153.34</v>
      </c>
      <c r="AI83">
        <v>15.46</v>
      </c>
      <c r="AJ83">
        <v>0</v>
      </c>
      <c r="AK83">
        <v>60.09</v>
      </c>
      <c r="AL83">
        <v>51.13</v>
      </c>
      <c r="AM83">
        <v>14.66</v>
      </c>
      <c r="AN83">
        <v>0</v>
      </c>
      <c r="AO83">
        <v>9.27</v>
      </c>
      <c r="AP83">
        <v>10.63</v>
      </c>
      <c r="AQ83">
        <v>70.87</v>
      </c>
      <c r="AR83">
        <v>12.15</v>
      </c>
      <c r="AS83">
        <v>10.35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3100.13</v>
      </c>
    </row>
    <row r="84" spans="1:117">
      <c r="A84" t="s">
        <v>126</v>
      </c>
      <c r="B84">
        <v>0</v>
      </c>
      <c r="C84">
        <v>0</v>
      </c>
      <c r="D84">
        <v>29.56</v>
      </c>
      <c r="E84">
        <v>0</v>
      </c>
      <c r="F84">
        <v>0</v>
      </c>
      <c r="G84">
        <v>76.72</v>
      </c>
      <c r="H84">
        <v>0</v>
      </c>
      <c r="I84">
        <v>0</v>
      </c>
      <c r="J84">
        <v>101.12</v>
      </c>
      <c r="K84">
        <v>685.74</v>
      </c>
      <c r="L84">
        <v>413.81</v>
      </c>
      <c r="M84">
        <v>47.33</v>
      </c>
      <c r="N84">
        <v>121.71</v>
      </c>
      <c r="O84">
        <v>127.6</v>
      </c>
      <c r="P84">
        <v>100.48</v>
      </c>
      <c r="Q84">
        <v>20.96</v>
      </c>
      <c r="R84">
        <v>43.71</v>
      </c>
      <c r="S84">
        <v>0</v>
      </c>
      <c r="T84">
        <v>1.62</v>
      </c>
      <c r="U84">
        <v>402.19</v>
      </c>
      <c r="V84">
        <v>20.8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44.99</v>
      </c>
      <c r="AH84">
        <v>153.34</v>
      </c>
      <c r="AI84">
        <v>15.46</v>
      </c>
      <c r="AJ84">
        <v>0</v>
      </c>
      <c r="AK84">
        <v>60.09</v>
      </c>
      <c r="AL84">
        <v>51.13</v>
      </c>
      <c r="AM84">
        <v>14.66</v>
      </c>
      <c r="AN84">
        <v>0</v>
      </c>
      <c r="AO84">
        <v>9.27</v>
      </c>
      <c r="AP84">
        <v>10.63</v>
      </c>
      <c r="AQ84">
        <v>70.87</v>
      </c>
      <c r="AR84">
        <v>12.15</v>
      </c>
      <c r="AS84">
        <v>10.35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3100.13</v>
      </c>
    </row>
    <row r="85" spans="1:117">
      <c r="A85" t="s">
        <v>127</v>
      </c>
      <c r="B85">
        <v>0</v>
      </c>
      <c r="C85">
        <v>0</v>
      </c>
      <c r="D85">
        <v>29.56</v>
      </c>
      <c r="E85">
        <v>0</v>
      </c>
      <c r="F85">
        <v>0</v>
      </c>
      <c r="G85">
        <v>76.72</v>
      </c>
      <c r="H85">
        <v>0</v>
      </c>
      <c r="I85">
        <v>0</v>
      </c>
      <c r="J85">
        <v>101.12</v>
      </c>
      <c r="K85">
        <v>685.74</v>
      </c>
      <c r="L85">
        <v>413.81</v>
      </c>
      <c r="M85">
        <v>47.33</v>
      </c>
      <c r="N85">
        <v>121.71</v>
      </c>
      <c r="O85">
        <v>127.6</v>
      </c>
      <c r="P85">
        <v>100.48</v>
      </c>
      <c r="Q85">
        <v>20.96</v>
      </c>
      <c r="R85">
        <v>43.71</v>
      </c>
      <c r="S85">
        <v>0</v>
      </c>
      <c r="T85">
        <v>1.62</v>
      </c>
      <c r="U85">
        <v>402.19</v>
      </c>
      <c r="V85">
        <v>20.8</v>
      </c>
      <c r="W85">
        <v>44.92</v>
      </c>
      <c r="X85">
        <v>98.87</v>
      </c>
      <c r="Y85">
        <v>0</v>
      </c>
      <c r="Z85">
        <v>0</v>
      </c>
      <c r="AA85">
        <v>28.1</v>
      </c>
      <c r="AB85">
        <v>44.22</v>
      </c>
      <c r="AC85">
        <v>25.31</v>
      </c>
      <c r="AD85">
        <v>40.200000000000003</v>
      </c>
      <c r="AE85">
        <v>54.53</v>
      </c>
      <c r="AF85">
        <v>19.32</v>
      </c>
      <c r="AG85">
        <v>44.99</v>
      </c>
      <c r="AH85">
        <v>150.02000000000001</v>
      </c>
      <c r="AI85">
        <v>15.46</v>
      </c>
      <c r="AJ85">
        <v>0</v>
      </c>
      <c r="AK85">
        <v>60.09</v>
      </c>
      <c r="AL85">
        <v>51.13</v>
      </c>
      <c r="AM85">
        <v>10.26</v>
      </c>
      <c r="AN85">
        <v>0</v>
      </c>
      <c r="AO85">
        <v>9.41</v>
      </c>
      <c r="AP85">
        <v>9.48</v>
      </c>
      <c r="AQ85">
        <v>70.87</v>
      </c>
      <c r="AR85">
        <v>12.15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3022.47</v>
      </c>
    </row>
    <row r="86" spans="1:117">
      <c r="A86" t="s">
        <v>128</v>
      </c>
      <c r="B86">
        <v>0</v>
      </c>
      <c r="C86">
        <v>0</v>
      </c>
      <c r="D86">
        <v>29.56</v>
      </c>
      <c r="E86">
        <v>0</v>
      </c>
      <c r="F86">
        <v>0</v>
      </c>
      <c r="G86">
        <v>76.72</v>
      </c>
      <c r="H86">
        <v>0</v>
      </c>
      <c r="I86">
        <v>0</v>
      </c>
      <c r="J86">
        <v>101.12</v>
      </c>
      <c r="K86">
        <v>685.74</v>
      </c>
      <c r="L86">
        <v>413.81</v>
      </c>
      <c r="M86">
        <v>47.33</v>
      </c>
      <c r="N86">
        <v>121.71</v>
      </c>
      <c r="O86">
        <v>127.6</v>
      </c>
      <c r="P86">
        <v>100.48</v>
      </c>
      <c r="Q86">
        <v>20.96</v>
      </c>
      <c r="R86">
        <v>43.71</v>
      </c>
      <c r="S86">
        <v>0</v>
      </c>
      <c r="T86">
        <v>1.62</v>
      </c>
      <c r="U86">
        <v>402.19</v>
      </c>
      <c r="V86">
        <v>20.8</v>
      </c>
      <c r="W86">
        <v>44.92</v>
      </c>
      <c r="X86">
        <v>98.87</v>
      </c>
      <c r="Y86">
        <v>0</v>
      </c>
      <c r="Z86">
        <v>0</v>
      </c>
      <c r="AA86">
        <v>28.1</v>
      </c>
      <c r="AB86">
        <v>29.83</v>
      </c>
      <c r="AC86">
        <v>25.31</v>
      </c>
      <c r="AD86">
        <v>40.200000000000003</v>
      </c>
      <c r="AE86">
        <v>54.53</v>
      </c>
      <c r="AF86">
        <v>19.32</v>
      </c>
      <c r="AG86">
        <v>44.99</v>
      </c>
      <c r="AH86">
        <v>150.02000000000001</v>
      </c>
      <c r="AI86">
        <v>15.46</v>
      </c>
      <c r="AJ86">
        <v>0</v>
      </c>
      <c r="AK86">
        <v>60.09</v>
      </c>
      <c r="AL86">
        <v>51.13</v>
      </c>
      <c r="AM86">
        <v>5.27</v>
      </c>
      <c r="AN86">
        <v>0</v>
      </c>
      <c r="AO86">
        <v>9.41</v>
      </c>
      <c r="AP86">
        <v>9.48</v>
      </c>
      <c r="AQ86">
        <v>70.87</v>
      </c>
      <c r="AR86">
        <v>12.15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3.22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3003.0899999999997</v>
      </c>
    </row>
    <row r="87" spans="1:117">
      <c r="A87" t="s">
        <v>129</v>
      </c>
      <c r="B87">
        <v>0</v>
      </c>
      <c r="C87">
        <v>0</v>
      </c>
      <c r="D87">
        <v>29.56</v>
      </c>
      <c r="E87">
        <v>0</v>
      </c>
      <c r="F87">
        <v>0</v>
      </c>
      <c r="G87">
        <v>76.72</v>
      </c>
      <c r="H87">
        <v>0</v>
      </c>
      <c r="I87">
        <v>0</v>
      </c>
      <c r="J87">
        <v>101.12</v>
      </c>
      <c r="K87">
        <v>685.74</v>
      </c>
      <c r="L87">
        <v>413.81</v>
      </c>
      <c r="M87">
        <v>47.33</v>
      </c>
      <c r="N87">
        <v>121.71</v>
      </c>
      <c r="O87">
        <v>127.6</v>
      </c>
      <c r="P87">
        <v>100.48</v>
      </c>
      <c r="Q87">
        <v>20.96</v>
      </c>
      <c r="R87">
        <v>43.71</v>
      </c>
      <c r="S87">
        <v>0</v>
      </c>
      <c r="T87">
        <v>1.62</v>
      </c>
      <c r="U87">
        <v>402.19</v>
      </c>
      <c r="V87">
        <v>20.8</v>
      </c>
      <c r="W87">
        <v>44.92</v>
      </c>
      <c r="X87">
        <v>98.87</v>
      </c>
      <c r="Y87">
        <v>0</v>
      </c>
      <c r="Z87">
        <v>0</v>
      </c>
      <c r="AA87">
        <v>28.1</v>
      </c>
      <c r="AB87">
        <v>29.83</v>
      </c>
      <c r="AC87">
        <v>25.31</v>
      </c>
      <c r="AD87">
        <v>40.200000000000003</v>
      </c>
      <c r="AE87">
        <v>54.53</v>
      </c>
      <c r="AF87">
        <v>19.32</v>
      </c>
      <c r="AG87">
        <v>44.99</v>
      </c>
      <c r="AH87">
        <v>150.02000000000001</v>
      </c>
      <c r="AI87">
        <v>15.46</v>
      </c>
      <c r="AJ87">
        <v>0</v>
      </c>
      <c r="AK87">
        <v>60.09</v>
      </c>
      <c r="AL87">
        <v>51.13</v>
      </c>
      <c r="AM87">
        <v>5.27</v>
      </c>
      <c r="AN87">
        <v>0</v>
      </c>
      <c r="AO87">
        <v>9.41</v>
      </c>
      <c r="AP87">
        <v>9.48</v>
      </c>
      <c r="AQ87">
        <v>70.87</v>
      </c>
      <c r="AR87">
        <v>16.559999999999999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3.22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3007.4999999999995</v>
      </c>
    </row>
    <row r="88" spans="1:117">
      <c r="A88" t="s">
        <v>130</v>
      </c>
      <c r="B88">
        <v>0</v>
      </c>
      <c r="C88">
        <v>0</v>
      </c>
      <c r="D88">
        <v>29.56</v>
      </c>
      <c r="E88">
        <v>0</v>
      </c>
      <c r="F88">
        <v>0</v>
      </c>
      <c r="G88">
        <v>76.72</v>
      </c>
      <c r="H88">
        <v>0</v>
      </c>
      <c r="I88">
        <v>0</v>
      </c>
      <c r="J88">
        <v>101.12</v>
      </c>
      <c r="K88">
        <v>685.74</v>
      </c>
      <c r="L88">
        <v>413.81</v>
      </c>
      <c r="M88">
        <v>47.33</v>
      </c>
      <c r="N88">
        <v>121.71</v>
      </c>
      <c r="O88">
        <v>127.6</v>
      </c>
      <c r="P88">
        <v>100.48</v>
      </c>
      <c r="Q88">
        <v>20.96</v>
      </c>
      <c r="R88">
        <v>43.71</v>
      </c>
      <c r="S88">
        <v>0</v>
      </c>
      <c r="T88">
        <v>1.62</v>
      </c>
      <c r="U88">
        <v>402.19</v>
      </c>
      <c r="V88">
        <v>20.8</v>
      </c>
      <c r="W88">
        <v>44.92</v>
      </c>
      <c r="X88">
        <v>98.87</v>
      </c>
      <c r="Y88">
        <v>0</v>
      </c>
      <c r="Z88">
        <v>0</v>
      </c>
      <c r="AA88">
        <v>28.1</v>
      </c>
      <c r="AB88">
        <v>29.83</v>
      </c>
      <c r="AC88">
        <v>25.31</v>
      </c>
      <c r="AD88">
        <v>40.200000000000003</v>
      </c>
      <c r="AE88">
        <v>54.53</v>
      </c>
      <c r="AF88">
        <v>19.32</v>
      </c>
      <c r="AG88">
        <v>44.99</v>
      </c>
      <c r="AH88">
        <v>150.02000000000001</v>
      </c>
      <c r="AI88">
        <v>3.94</v>
      </c>
      <c r="AJ88">
        <v>0</v>
      </c>
      <c r="AK88">
        <v>60.09</v>
      </c>
      <c r="AL88">
        <v>51.13</v>
      </c>
      <c r="AM88">
        <v>5.27</v>
      </c>
      <c r="AN88">
        <v>0</v>
      </c>
      <c r="AO88">
        <v>9.41</v>
      </c>
      <c r="AP88">
        <v>9.48</v>
      </c>
      <c r="AQ88">
        <v>70.87</v>
      </c>
      <c r="AR88">
        <v>16.559999999999999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3.22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2995.9799999999996</v>
      </c>
    </row>
    <row r="89" spans="1:117">
      <c r="A89" t="s">
        <v>131</v>
      </c>
      <c r="B89">
        <v>0</v>
      </c>
      <c r="C89">
        <v>0</v>
      </c>
      <c r="D89">
        <v>29.56</v>
      </c>
      <c r="E89">
        <v>0</v>
      </c>
      <c r="F89">
        <v>0</v>
      </c>
      <c r="G89">
        <v>76.72</v>
      </c>
      <c r="H89">
        <v>0</v>
      </c>
      <c r="I89">
        <v>0</v>
      </c>
      <c r="J89">
        <v>101.12</v>
      </c>
      <c r="K89">
        <v>630.05999999999995</v>
      </c>
      <c r="L89">
        <v>413.81</v>
      </c>
      <c r="M89">
        <v>47.33</v>
      </c>
      <c r="N89">
        <v>121.71</v>
      </c>
      <c r="O89">
        <v>127.6</v>
      </c>
      <c r="P89">
        <v>100.48</v>
      </c>
      <c r="Q89">
        <v>20.96</v>
      </c>
      <c r="R89">
        <v>43.71</v>
      </c>
      <c r="S89">
        <v>0</v>
      </c>
      <c r="T89">
        <v>1.62</v>
      </c>
      <c r="U89">
        <v>402.19</v>
      </c>
      <c r="V89">
        <v>20.8</v>
      </c>
      <c r="W89">
        <v>44.92</v>
      </c>
      <c r="X89">
        <v>98.87</v>
      </c>
      <c r="Y89">
        <v>0</v>
      </c>
      <c r="Z89">
        <v>0</v>
      </c>
      <c r="AA89">
        <v>28.1</v>
      </c>
      <c r="AB89">
        <v>29.83</v>
      </c>
      <c r="AC89">
        <v>25.31</v>
      </c>
      <c r="AD89">
        <v>40.200000000000003</v>
      </c>
      <c r="AE89">
        <v>54.53</v>
      </c>
      <c r="AF89">
        <v>19.32</v>
      </c>
      <c r="AG89">
        <v>44.99</v>
      </c>
      <c r="AH89">
        <v>150.02000000000001</v>
      </c>
      <c r="AI89">
        <v>3.94</v>
      </c>
      <c r="AJ89">
        <v>0</v>
      </c>
      <c r="AK89">
        <v>60.09</v>
      </c>
      <c r="AL89">
        <v>51.13</v>
      </c>
      <c r="AM89">
        <v>5.12</v>
      </c>
      <c r="AN89">
        <v>0</v>
      </c>
      <c r="AO89">
        <v>9.11</v>
      </c>
      <c r="AP89">
        <v>9.48</v>
      </c>
      <c r="AQ89">
        <v>70.87</v>
      </c>
      <c r="AR89">
        <v>16.559999999999999</v>
      </c>
      <c r="AS89">
        <v>16.55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3.22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2946.05</v>
      </c>
    </row>
    <row r="90" spans="1:117">
      <c r="A90" t="s">
        <v>132</v>
      </c>
      <c r="B90">
        <v>0</v>
      </c>
      <c r="C90">
        <v>0</v>
      </c>
      <c r="D90">
        <v>29.56</v>
      </c>
      <c r="E90">
        <v>0</v>
      </c>
      <c r="F90">
        <v>0</v>
      </c>
      <c r="G90">
        <v>76.72</v>
      </c>
      <c r="H90">
        <v>0</v>
      </c>
      <c r="I90">
        <v>0</v>
      </c>
      <c r="J90">
        <v>101.12</v>
      </c>
      <c r="K90">
        <v>630.05999999999995</v>
      </c>
      <c r="L90">
        <v>413.81</v>
      </c>
      <c r="M90">
        <v>47.33</v>
      </c>
      <c r="N90">
        <v>121.71</v>
      </c>
      <c r="O90">
        <v>127.6</v>
      </c>
      <c r="P90">
        <v>100.48</v>
      </c>
      <c r="Q90">
        <v>20.96</v>
      </c>
      <c r="R90">
        <v>43.71</v>
      </c>
      <c r="S90">
        <v>0</v>
      </c>
      <c r="T90">
        <v>1.62</v>
      </c>
      <c r="U90">
        <v>402.19</v>
      </c>
      <c r="V90">
        <v>20.8</v>
      </c>
      <c r="W90">
        <v>44.92</v>
      </c>
      <c r="X90">
        <v>98.87</v>
      </c>
      <c r="Y90">
        <v>0</v>
      </c>
      <c r="Z90">
        <v>2.2000000000000002</v>
      </c>
      <c r="AA90">
        <v>28.1</v>
      </c>
      <c r="AB90">
        <v>29.83</v>
      </c>
      <c r="AC90">
        <v>25.31</v>
      </c>
      <c r="AD90">
        <v>40.200000000000003</v>
      </c>
      <c r="AE90">
        <v>54.53</v>
      </c>
      <c r="AF90">
        <v>19.32</v>
      </c>
      <c r="AG90">
        <v>44.99</v>
      </c>
      <c r="AH90">
        <v>150.02000000000001</v>
      </c>
      <c r="AI90">
        <v>3.94</v>
      </c>
      <c r="AJ90">
        <v>0</v>
      </c>
      <c r="AK90">
        <v>60.09</v>
      </c>
      <c r="AL90">
        <v>51.13</v>
      </c>
      <c r="AM90">
        <v>10.26</v>
      </c>
      <c r="AN90">
        <v>0</v>
      </c>
      <c r="AO90">
        <v>9.11</v>
      </c>
      <c r="AP90">
        <v>9.48</v>
      </c>
      <c r="AQ90">
        <v>70.87</v>
      </c>
      <c r="AR90">
        <v>22.08</v>
      </c>
      <c r="AS90">
        <v>16.55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2958.9100000000003</v>
      </c>
    </row>
    <row r="91" spans="1:117">
      <c r="A91" t="s">
        <v>133</v>
      </c>
      <c r="B91">
        <v>0</v>
      </c>
      <c r="C91">
        <v>0</v>
      </c>
      <c r="D91">
        <v>30.16</v>
      </c>
      <c r="E91">
        <v>0</v>
      </c>
      <c r="F91">
        <v>0</v>
      </c>
      <c r="G91">
        <v>76.72</v>
      </c>
      <c r="H91">
        <v>0</v>
      </c>
      <c r="I91">
        <v>0</v>
      </c>
      <c r="J91">
        <v>101.12</v>
      </c>
      <c r="K91">
        <v>630.05999999999995</v>
      </c>
      <c r="L91">
        <v>413.81</v>
      </c>
      <c r="M91">
        <v>47.33</v>
      </c>
      <c r="N91">
        <v>121.71</v>
      </c>
      <c r="O91">
        <v>127.6</v>
      </c>
      <c r="P91">
        <v>100.48</v>
      </c>
      <c r="Q91">
        <v>20.96</v>
      </c>
      <c r="R91">
        <v>43.71</v>
      </c>
      <c r="S91">
        <v>0</v>
      </c>
      <c r="T91">
        <v>1.62</v>
      </c>
      <c r="U91">
        <v>402.19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44.99</v>
      </c>
      <c r="AH91">
        <v>153.34</v>
      </c>
      <c r="AI91">
        <v>3.94</v>
      </c>
      <c r="AJ91">
        <v>0</v>
      </c>
      <c r="AK91">
        <v>60.09</v>
      </c>
      <c r="AL91">
        <v>51.13</v>
      </c>
      <c r="AM91">
        <v>13.19</v>
      </c>
      <c r="AN91">
        <v>0</v>
      </c>
      <c r="AO91">
        <v>9.5500000000000007</v>
      </c>
      <c r="AP91">
        <v>10.63</v>
      </c>
      <c r="AQ91">
        <v>70.87</v>
      </c>
      <c r="AR91">
        <v>50.34</v>
      </c>
      <c r="AS91">
        <v>16.55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3076.7300000000009</v>
      </c>
    </row>
    <row r="92" spans="1:117">
      <c r="A92" t="s">
        <v>134</v>
      </c>
      <c r="B92">
        <v>0</v>
      </c>
      <c r="C92">
        <v>0</v>
      </c>
      <c r="D92">
        <v>30.16</v>
      </c>
      <c r="E92">
        <v>0</v>
      </c>
      <c r="F92">
        <v>0</v>
      </c>
      <c r="G92">
        <v>76.72</v>
      </c>
      <c r="H92">
        <v>0</v>
      </c>
      <c r="I92">
        <v>0</v>
      </c>
      <c r="J92">
        <v>101.12</v>
      </c>
      <c r="K92">
        <v>574.05999999999995</v>
      </c>
      <c r="L92">
        <v>413.81</v>
      </c>
      <c r="M92">
        <v>47.33</v>
      </c>
      <c r="N92">
        <v>121.71</v>
      </c>
      <c r="O92">
        <v>127.6</v>
      </c>
      <c r="P92">
        <v>100.48</v>
      </c>
      <c r="Q92">
        <v>20.96</v>
      </c>
      <c r="R92">
        <v>43.71</v>
      </c>
      <c r="S92">
        <v>0</v>
      </c>
      <c r="T92">
        <v>1.62</v>
      </c>
      <c r="U92">
        <v>402.19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44.99</v>
      </c>
      <c r="AH92">
        <v>153.34</v>
      </c>
      <c r="AI92">
        <v>3.94</v>
      </c>
      <c r="AJ92">
        <v>0</v>
      </c>
      <c r="AK92">
        <v>60.09</v>
      </c>
      <c r="AL92">
        <v>51.13</v>
      </c>
      <c r="AM92">
        <v>13.19</v>
      </c>
      <c r="AN92">
        <v>0</v>
      </c>
      <c r="AO92">
        <v>9.5500000000000007</v>
      </c>
      <c r="AP92">
        <v>10.63</v>
      </c>
      <c r="AQ92">
        <v>70.87</v>
      </c>
      <c r="AR92">
        <v>50.34</v>
      </c>
      <c r="AS92">
        <v>16.55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3020.7300000000009</v>
      </c>
    </row>
    <row r="93" spans="1:117">
      <c r="A93" t="s">
        <v>135</v>
      </c>
      <c r="B93">
        <v>0</v>
      </c>
      <c r="C93">
        <v>0</v>
      </c>
      <c r="D93">
        <v>30.75</v>
      </c>
      <c r="E93">
        <v>0</v>
      </c>
      <c r="F93">
        <v>0</v>
      </c>
      <c r="G93">
        <v>76.72</v>
      </c>
      <c r="H93">
        <v>0</v>
      </c>
      <c r="I93">
        <v>0</v>
      </c>
      <c r="J93">
        <v>101.12</v>
      </c>
      <c r="K93">
        <v>574.05999999999995</v>
      </c>
      <c r="L93">
        <v>413.81</v>
      </c>
      <c r="M93">
        <v>47.33</v>
      </c>
      <c r="N93">
        <v>121.71</v>
      </c>
      <c r="O93">
        <v>127.6</v>
      </c>
      <c r="P93">
        <v>100.48</v>
      </c>
      <c r="Q93">
        <v>20.96</v>
      </c>
      <c r="R93">
        <v>43.71</v>
      </c>
      <c r="S93">
        <v>0</v>
      </c>
      <c r="T93">
        <v>1.62</v>
      </c>
      <c r="U93">
        <v>402.19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44.99</v>
      </c>
      <c r="AH93">
        <v>153.34</v>
      </c>
      <c r="AI93">
        <v>3.94</v>
      </c>
      <c r="AJ93">
        <v>0</v>
      </c>
      <c r="AK93">
        <v>60.09</v>
      </c>
      <c r="AL93">
        <v>51.13</v>
      </c>
      <c r="AM93">
        <v>13.19</v>
      </c>
      <c r="AN93">
        <v>0</v>
      </c>
      <c r="AO93">
        <v>9.64</v>
      </c>
      <c r="AP93">
        <v>10.63</v>
      </c>
      <c r="AQ93">
        <v>70.87</v>
      </c>
      <c r="AR93">
        <v>16.559999999999999</v>
      </c>
      <c r="AS93">
        <v>14.77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2985.8500000000004</v>
      </c>
    </row>
    <row r="94" spans="1:117">
      <c r="A94" t="s">
        <v>136</v>
      </c>
      <c r="B94">
        <v>0</v>
      </c>
      <c r="C94">
        <v>0</v>
      </c>
      <c r="D94">
        <v>30.75</v>
      </c>
      <c r="E94">
        <v>0</v>
      </c>
      <c r="F94">
        <v>0</v>
      </c>
      <c r="G94">
        <v>76.72</v>
      </c>
      <c r="H94">
        <v>0</v>
      </c>
      <c r="I94">
        <v>0</v>
      </c>
      <c r="J94">
        <v>101.12</v>
      </c>
      <c r="K94">
        <v>574.05999999999995</v>
      </c>
      <c r="L94">
        <v>413.81</v>
      </c>
      <c r="M94">
        <v>47.33</v>
      </c>
      <c r="N94">
        <v>121.71</v>
      </c>
      <c r="O94">
        <v>127.6</v>
      </c>
      <c r="P94">
        <v>100.48</v>
      </c>
      <c r="Q94">
        <v>20.96</v>
      </c>
      <c r="R94">
        <v>43.71</v>
      </c>
      <c r="S94">
        <v>0</v>
      </c>
      <c r="T94">
        <v>1.62</v>
      </c>
      <c r="U94">
        <v>402.19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44.99</v>
      </c>
      <c r="AH94">
        <v>153.34</v>
      </c>
      <c r="AI94">
        <v>2.81</v>
      </c>
      <c r="AJ94">
        <v>0</v>
      </c>
      <c r="AK94">
        <v>60.09</v>
      </c>
      <c r="AL94">
        <v>51.13</v>
      </c>
      <c r="AM94">
        <v>13.19</v>
      </c>
      <c r="AN94">
        <v>0</v>
      </c>
      <c r="AO94">
        <v>9.64</v>
      </c>
      <c r="AP94">
        <v>10.63</v>
      </c>
      <c r="AQ94">
        <v>70.87</v>
      </c>
      <c r="AR94">
        <v>12.15</v>
      </c>
      <c r="AS94">
        <v>10.63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2976.1700000000005</v>
      </c>
    </row>
    <row r="95" spans="1:117">
      <c r="A95" t="s">
        <v>137</v>
      </c>
      <c r="B95">
        <v>0</v>
      </c>
      <c r="C95">
        <v>0</v>
      </c>
      <c r="D95">
        <v>30.75</v>
      </c>
      <c r="E95">
        <v>0</v>
      </c>
      <c r="F95">
        <v>0</v>
      </c>
      <c r="G95">
        <v>76.72</v>
      </c>
      <c r="H95">
        <v>0</v>
      </c>
      <c r="I95">
        <v>0</v>
      </c>
      <c r="J95">
        <v>101.12</v>
      </c>
      <c r="K95">
        <v>531.69000000000005</v>
      </c>
      <c r="L95">
        <v>413.81</v>
      </c>
      <c r="M95">
        <v>47.33</v>
      </c>
      <c r="N95">
        <v>121.71</v>
      </c>
      <c r="O95">
        <v>127.6</v>
      </c>
      <c r="P95">
        <v>100.48</v>
      </c>
      <c r="Q95">
        <v>20.96</v>
      </c>
      <c r="R95">
        <v>43.71</v>
      </c>
      <c r="S95">
        <v>0</v>
      </c>
      <c r="T95">
        <v>1.62</v>
      </c>
      <c r="U95">
        <v>402.19</v>
      </c>
      <c r="V95">
        <v>20.8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44.22</v>
      </c>
      <c r="AC95">
        <v>10.96</v>
      </c>
      <c r="AD95">
        <v>40.200000000000003</v>
      </c>
      <c r="AE95">
        <v>54.53</v>
      </c>
      <c r="AF95">
        <v>21.46</v>
      </c>
      <c r="AG95">
        <v>44.99</v>
      </c>
      <c r="AH95">
        <v>150.02000000000001</v>
      </c>
      <c r="AI95">
        <v>0</v>
      </c>
      <c r="AJ95">
        <v>0</v>
      </c>
      <c r="AK95">
        <v>60.09</v>
      </c>
      <c r="AL95">
        <v>51.13</v>
      </c>
      <c r="AM95">
        <v>9.52</v>
      </c>
      <c r="AN95">
        <v>0</v>
      </c>
      <c r="AO95">
        <v>9.64</v>
      </c>
      <c r="AP95">
        <v>9.48</v>
      </c>
      <c r="AQ95">
        <v>70.87</v>
      </c>
      <c r="AR95">
        <v>12.15</v>
      </c>
      <c r="AS95">
        <v>10.63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2841.3699999999994</v>
      </c>
    </row>
    <row r="96" spans="1:117">
      <c r="A96" t="s">
        <v>138</v>
      </c>
      <c r="B96">
        <v>0</v>
      </c>
      <c r="C96">
        <v>0</v>
      </c>
      <c r="D96">
        <v>30.75</v>
      </c>
      <c r="E96">
        <v>0</v>
      </c>
      <c r="F96">
        <v>0</v>
      </c>
      <c r="G96">
        <v>76.72</v>
      </c>
      <c r="H96">
        <v>0</v>
      </c>
      <c r="I96">
        <v>0</v>
      </c>
      <c r="J96">
        <v>101.12</v>
      </c>
      <c r="K96">
        <v>531.69000000000005</v>
      </c>
      <c r="L96">
        <v>413.81</v>
      </c>
      <c r="M96">
        <v>47.33</v>
      </c>
      <c r="N96">
        <v>121.71</v>
      </c>
      <c r="O96">
        <v>127.6</v>
      </c>
      <c r="P96">
        <v>100.48</v>
      </c>
      <c r="Q96">
        <v>20.96</v>
      </c>
      <c r="R96">
        <v>43.71</v>
      </c>
      <c r="S96">
        <v>0</v>
      </c>
      <c r="T96">
        <v>1.62</v>
      </c>
      <c r="U96">
        <v>402.19</v>
      </c>
      <c r="V96">
        <v>20.8</v>
      </c>
      <c r="W96">
        <v>44.92</v>
      </c>
      <c r="X96">
        <v>98.87</v>
      </c>
      <c r="Y96">
        <v>0</v>
      </c>
      <c r="Z96">
        <v>0</v>
      </c>
      <c r="AA96">
        <v>14.05</v>
      </c>
      <c r="AB96">
        <v>13.43</v>
      </c>
      <c r="AC96">
        <v>10.69</v>
      </c>
      <c r="AD96">
        <v>40.200000000000003</v>
      </c>
      <c r="AE96">
        <v>54.53</v>
      </c>
      <c r="AF96">
        <v>9.66</v>
      </c>
      <c r="AG96">
        <v>44.99</v>
      </c>
      <c r="AH96">
        <v>150.02000000000001</v>
      </c>
      <c r="AI96">
        <v>0</v>
      </c>
      <c r="AJ96">
        <v>0</v>
      </c>
      <c r="AK96">
        <v>60.09</v>
      </c>
      <c r="AL96">
        <v>51.13</v>
      </c>
      <c r="AM96">
        <v>2.94</v>
      </c>
      <c r="AN96">
        <v>0</v>
      </c>
      <c r="AO96">
        <v>9.64</v>
      </c>
      <c r="AP96">
        <v>9.48</v>
      </c>
      <c r="AQ96">
        <v>70.87</v>
      </c>
      <c r="AR96">
        <v>12.15</v>
      </c>
      <c r="AS96">
        <v>10.63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2775.3399999999997</v>
      </c>
    </row>
    <row r="97" spans="1:117">
      <c r="A97" t="s">
        <v>139</v>
      </c>
      <c r="B97">
        <v>0</v>
      </c>
      <c r="C97">
        <v>0</v>
      </c>
      <c r="D97">
        <v>30.75</v>
      </c>
      <c r="E97">
        <v>0</v>
      </c>
      <c r="F97">
        <v>0</v>
      </c>
      <c r="G97">
        <v>76.72</v>
      </c>
      <c r="H97">
        <v>0</v>
      </c>
      <c r="I97">
        <v>0</v>
      </c>
      <c r="J97">
        <v>101.12</v>
      </c>
      <c r="K97">
        <v>531.69000000000005</v>
      </c>
      <c r="L97">
        <v>413.81</v>
      </c>
      <c r="M97">
        <v>47.33</v>
      </c>
      <c r="N97">
        <v>121.71</v>
      </c>
      <c r="O97">
        <v>127.6</v>
      </c>
      <c r="P97">
        <v>100.48</v>
      </c>
      <c r="Q97">
        <v>20.96</v>
      </c>
      <c r="R97">
        <v>43.71</v>
      </c>
      <c r="S97">
        <v>0</v>
      </c>
      <c r="T97">
        <v>1.62</v>
      </c>
      <c r="U97">
        <v>402.19</v>
      </c>
      <c r="V97">
        <v>20.8</v>
      </c>
      <c r="W97">
        <v>44.92</v>
      </c>
      <c r="X97">
        <v>98.87</v>
      </c>
      <c r="Y97">
        <v>0</v>
      </c>
      <c r="Z97">
        <v>0</v>
      </c>
      <c r="AA97">
        <v>14.05</v>
      </c>
      <c r="AB97">
        <v>13.43</v>
      </c>
      <c r="AC97">
        <v>10.69</v>
      </c>
      <c r="AD97">
        <v>40.200000000000003</v>
      </c>
      <c r="AE97">
        <v>54.53</v>
      </c>
      <c r="AF97">
        <v>9.66</v>
      </c>
      <c r="AG97">
        <v>44.99</v>
      </c>
      <c r="AH97">
        <v>150.02000000000001</v>
      </c>
      <c r="AI97">
        <v>0</v>
      </c>
      <c r="AJ97">
        <v>0</v>
      </c>
      <c r="AK97">
        <v>60.09</v>
      </c>
      <c r="AL97">
        <v>38.35</v>
      </c>
      <c r="AM97">
        <v>0</v>
      </c>
      <c r="AN97">
        <v>0</v>
      </c>
      <c r="AO97">
        <v>10.17</v>
      </c>
      <c r="AP97">
        <v>9.48</v>
      </c>
      <c r="AQ97">
        <v>70.87</v>
      </c>
      <c r="AR97">
        <v>12.15</v>
      </c>
      <c r="AS97">
        <v>10.63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3.22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2758.8499999999995</v>
      </c>
    </row>
    <row r="98" spans="1:117">
      <c r="A98" t="s">
        <v>140</v>
      </c>
      <c r="B98">
        <v>0</v>
      </c>
      <c r="C98">
        <v>0</v>
      </c>
      <c r="D98">
        <v>30.75</v>
      </c>
      <c r="E98">
        <v>0</v>
      </c>
      <c r="F98">
        <v>0</v>
      </c>
      <c r="G98">
        <v>76.72</v>
      </c>
      <c r="H98">
        <v>0</v>
      </c>
      <c r="I98">
        <v>0</v>
      </c>
      <c r="J98">
        <v>101.12</v>
      </c>
      <c r="K98">
        <v>531.69000000000005</v>
      </c>
      <c r="L98">
        <v>413.81</v>
      </c>
      <c r="M98">
        <v>47.33</v>
      </c>
      <c r="N98">
        <v>121.71</v>
      </c>
      <c r="O98">
        <v>127.6</v>
      </c>
      <c r="P98">
        <v>100.48</v>
      </c>
      <c r="Q98">
        <v>20.96</v>
      </c>
      <c r="R98">
        <v>43.71</v>
      </c>
      <c r="S98">
        <v>0</v>
      </c>
      <c r="T98">
        <v>1.62</v>
      </c>
      <c r="U98">
        <v>402.19</v>
      </c>
      <c r="V98">
        <v>20.8</v>
      </c>
      <c r="W98">
        <v>44.92</v>
      </c>
      <c r="X98">
        <v>98.87</v>
      </c>
      <c r="Y98">
        <v>0</v>
      </c>
      <c r="Z98">
        <v>0</v>
      </c>
      <c r="AA98">
        <v>14.05</v>
      </c>
      <c r="AB98">
        <v>13.43</v>
      </c>
      <c r="AC98">
        <v>10.69</v>
      </c>
      <c r="AD98">
        <v>40.200000000000003</v>
      </c>
      <c r="AE98">
        <v>54.53</v>
      </c>
      <c r="AF98">
        <v>9.66</v>
      </c>
      <c r="AG98">
        <v>44.99</v>
      </c>
      <c r="AH98">
        <v>150.02000000000001</v>
      </c>
      <c r="AI98">
        <v>0</v>
      </c>
      <c r="AJ98">
        <v>0</v>
      </c>
      <c r="AK98">
        <v>60.09</v>
      </c>
      <c r="AL98">
        <v>38.35</v>
      </c>
      <c r="AM98">
        <v>0</v>
      </c>
      <c r="AN98">
        <v>0</v>
      </c>
      <c r="AO98">
        <v>10.17</v>
      </c>
      <c r="AP98">
        <v>9.48</v>
      </c>
      <c r="AQ98">
        <v>70.87</v>
      </c>
      <c r="AR98">
        <v>12.15</v>
      </c>
      <c r="AS98">
        <v>10.63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3.22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2758.7099999999996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0.73254500000000033</v>
      </c>
      <c r="E99">
        <f t="shared" si="2"/>
        <v>0</v>
      </c>
      <c r="F99">
        <f t="shared" si="2"/>
        <v>0</v>
      </c>
      <c r="G99">
        <f t="shared" si="2"/>
        <v>1.847960000000002</v>
      </c>
      <c r="H99">
        <f t="shared" si="2"/>
        <v>0</v>
      </c>
      <c r="I99">
        <f t="shared" si="2"/>
        <v>0</v>
      </c>
      <c r="J99">
        <f t="shared" si="2"/>
        <v>2.4133500000000048</v>
      </c>
      <c r="K99">
        <f t="shared" si="2"/>
        <v>16.184294999999988</v>
      </c>
      <c r="L99">
        <f t="shared" si="2"/>
        <v>9.931440000000002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2.5331999999999995</v>
      </c>
      <c r="Q99">
        <f t="shared" si="2"/>
        <v>0.5030400000000006</v>
      </c>
      <c r="R99">
        <f t="shared" si="2"/>
        <v>1.0490400000000006</v>
      </c>
      <c r="S99">
        <f t="shared" si="2"/>
        <v>0</v>
      </c>
      <c r="T99">
        <f t="shared" si="2"/>
        <v>3.8880000000000053E-2</v>
      </c>
      <c r="U99">
        <f t="shared" si="2"/>
        <v>9.7720549999999982</v>
      </c>
      <c r="V99">
        <f t="shared" si="2"/>
        <v>0.49495999999999934</v>
      </c>
      <c r="W99">
        <f t="shared" si="2"/>
        <v>1.078080000000001</v>
      </c>
      <c r="X99">
        <f t="shared" si="2"/>
        <v>2.3253050000000006</v>
      </c>
      <c r="Y99">
        <f t="shared" si="2"/>
        <v>0</v>
      </c>
      <c r="Z99">
        <f t="shared" si="2"/>
        <v>0.13260000000000002</v>
      </c>
      <c r="AA99">
        <f t="shared" si="2"/>
        <v>0.23704499999999995</v>
      </c>
      <c r="AB99">
        <f t="shared" si="2"/>
        <v>0.41903000000000046</v>
      </c>
      <c r="AC99">
        <f t="shared" si="2"/>
        <v>0.35037750000000034</v>
      </c>
      <c r="AD99">
        <f t="shared" si="2"/>
        <v>0.77050249999999942</v>
      </c>
      <c r="AE99">
        <f t="shared" si="2"/>
        <v>1.3103700000000007</v>
      </c>
      <c r="AF99">
        <f t="shared" si="2"/>
        <v>0.3563650000000001</v>
      </c>
      <c r="AG99">
        <f t="shared" si="2"/>
        <v>1.0797599999999972</v>
      </c>
      <c r="AH99">
        <f t="shared" si="2"/>
        <v>2.9013700000000027</v>
      </c>
      <c r="AI99">
        <f t="shared" si="2"/>
        <v>0.2237300000000001</v>
      </c>
      <c r="AJ99">
        <f t="shared" si="2"/>
        <v>0</v>
      </c>
      <c r="AK99">
        <f t="shared" si="2"/>
        <v>1.4421600000000019</v>
      </c>
      <c r="AL99">
        <f t="shared" si="2"/>
        <v>1.2938600000000018</v>
      </c>
      <c r="AM99">
        <f t="shared" si="2"/>
        <v>5.8922500000000003E-2</v>
      </c>
      <c r="AN99">
        <f t="shared" si="2"/>
        <v>0</v>
      </c>
      <c r="AO99">
        <f t="shared" si="2"/>
        <v>0.25037749999999992</v>
      </c>
      <c r="AP99">
        <f t="shared" si="2"/>
        <v>0.23690500000000017</v>
      </c>
      <c r="AQ99">
        <f t="shared" si="2"/>
        <v>0.74052999999999947</v>
      </c>
      <c r="AR99">
        <f t="shared" si="2"/>
        <v>0.41071750000000007</v>
      </c>
      <c r="AS99">
        <f t="shared" si="2"/>
        <v>0.34059250000000019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3.3514999999999975E-2</v>
      </c>
      <c r="AZ99">
        <f t="shared" si="3"/>
        <v>6.4447499999999977E-2</v>
      </c>
      <c r="BA99">
        <f t="shared" si="3"/>
        <v>6.2242499999999999E-2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69.168290000000013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585.08000000000004</v>
      </c>
      <c r="L3">
        <v>335.12</v>
      </c>
      <c r="M3">
        <v>45.8</v>
      </c>
      <c r="N3">
        <v>117.78</v>
      </c>
      <c r="O3">
        <v>123.48</v>
      </c>
      <c r="P3">
        <v>103.27</v>
      </c>
      <c r="Q3">
        <v>15.33</v>
      </c>
      <c r="R3">
        <v>41.02</v>
      </c>
      <c r="S3">
        <v>0</v>
      </c>
      <c r="T3">
        <v>0.86</v>
      </c>
      <c r="U3">
        <v>399.97</v>
      </c>
      <c r="V3">
        <v>20.13</v>
      </c>
      <c r="W3">
        <v>43.47</v>
      </c>
      <c r="X3">
        <v>87.31</v>
      </c>
      <c r="Y3">
        <v>0</v>
      </c>
      <c r="Z3">
        <v>0</v>
      </c>
      <c r="AA3">
        <v>13.6</v>
      </c>
      <c r="AB3">
        <v>10.83</v>
      </c>
      <c r="AC3">
        <v>10.34</v>
      </c>
      <c r="AD3">
        <v>38.9</v>
      </c>
      <c r="AE3">
        <v>52.77</v>
      </c>
      <c r="AF3">
        <v>9.35</v>
      </c>
      <c r="AG3">
        <v>43.54</v>
      </c>
      <c r="AH3">
        <v>110.13</v>
      </c>
      <c r="AI3">
        <v>0</v>
      </c>
      <c r="AJ3">
        <v>0</v>
      </c>
      <c r="AK3">
        <v>58.15</v>
      </c>
      <c r="AL3">
        <v>49.48</v>
      </c>
      <c r="AM3">
        <v>0</v>
      </c>
      <c r="AN3">
        <v>0</v>
      </c>
      <c r="AO3">
        <v>10.41</v>
      </c>
      <c r="AP3">
        <v>10.61</v>
      </c>
      <c r="AQ3">
        <v>51.44</v>
      </c>
      <c r="AR3">
        <v>48.71</v>
      </c>
      <c r="AS3">
        <v>34.31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2.36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2493.44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585.08000000000004</v>
      </c>
      <c r="L4">
        <v>309.23</v>
      </c>
      <c r="M4">
        <v>45.8</v>
      </c>
      <c r="N4">
        <v>117.78</v>
      </c>
      <c r="O4">
        <v>123.48</v>
      </c>
      <c r="P4">
        <v>103.27</v>
      </c>
      <c r="Q4">
        <v>14.93</v>
      </c>
      <c r="R4">
        <v>41.02</v>
      </c>
      <c r="S4">
        <v>0</v>
      </c>
      <c r="T4">
        <v>0.86</v>
      </c>
      <c r="U4">
        <v>402.81</v>
      </c>
      <c r="V4">
        <v>20.13</v>
      </c>
      <c r="W4">
        <v>43.47</v>
      </c>
      <c r="X4">
        <v>87.31</v>
      </c>
      <c r="Y4">
        <v>0</v>
      </c>
      <c r="Z4">
        <v>0</v>
      </c>
      <c r="AA4">
        <v>0</v>
      </c>
      <c r="AB4">
        <v>10.83</v>
      </c>
      <c r="AC4">
        <v>10.34</v>
      </c>
      <c r="AD4">
        <v>38.9</v>
      </c>
      <c r="AE4">
        <v>52.77</v>
      </c>
      <c r="AF4">
        <v>9.35</v>
      </c>
      <c r="AG4">
        <v>43.54</v>
      </c>
      <c r="AH4">
        <v>110.13</v>
      </c>
      <c r="AI4">
        <v>0</v>
      </c>
      <c r="AJ4">
        <v>0</v>
      </c>
      <c r="AK4">
        <v>58.15</v>
      </c>
      <c r="AL4">
        <v>49.48</v>
      </c>
      <c r="AM4">
        <v>0</v>
      </c>
      <c r="AN4">
        <v>0</v>
      </c>
      <c r="AO4">
        <v>10.41</v>
      </c>
      <c r="AP4">
        <v>10.61</v>
      </c>
      <c r="AQ4">
        <v>51.44</v>
      </c>
      <c r="AR4">
        <v>48.71</v>
      </c>
      <c r="AS4">
        <v>34.31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2.36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2456.3900000000003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585.08000000000004</v>
      </c>
      <c r="L5">
        <v>279.97000000000003</v>
      </c>
      <c r="M5">
        <v>45.8</v>
      </c>
      <c r="N5">
        <v>117.78</v>
      </c>
      <c r="O5">
        <v>123.48</v>
      </c>
      <c r="P5">
        <v>103.27</v>
      </c>
      <c r="Q5">
        <v>14.93</v>
      </c>
      <c r="R5">
        <v>41.02</v>
      </c>
      <c r="S5">
        <v>0</v>
      </c>
      <c r="T5">
        <v>0.86</v>
      </c>
      <c r="U5">
        <v>402.81</v>
      </c>
      <c r="V5">
        <v>20.13</v>
      </c>
      <c r="W5">
        <v>43.47</v>
      </c>
      <c r="X5">
        <v>87.31</v>
      </c>
      <c r="Y5">
        <v>0</v>
      </c>
      <c r="Z5">
        <v>0</v>
      </c>
      <c r="AA5">
        <v>0</v>
      </c>
      <c r="AB5">
        <v>10.83</v>
      </c>
      <c r="AC5">
        <v>10.34</v>
      </c>
      <c r="AD5">
        <v>38.9</v>
      </c>
      <c r="AE5">
        <v>52.77</v>
      </c>
      <c r="AF5">
        <v>9.35</v>
      </c>
      <c r="AG5">
        <v>43.54</v>
      </c>
      <c r="AH5">
        <v>110.13</v>
      </c>
      <c r="AI5">
        <v>0</v>
      </c>
      <c r="AJ5">
        <v>0</v>
      </c>
      <c r="AK5">
        <v>58.15</v>
      </c>
      <c r="AL5">
        <v>49.48</v>
      </c>
      <c r="AM5">
        <v>0</v>
      </c>
      <c r="AN5">
        <v>0</v>
      </c>
      <c r="AO5">
        <v>10.41</v>
      </c>
      <c r="AP5">
        <v>10.61</v>
      </c>
      <c r="AQ5">
        <v>51.44</v>
      </c>
      <c r="AR5">
        <v>16.03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2.36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2394.4500000000003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585.08000000000004</v>
      </c>
      <c r="L6">
        <v>241.26</v>
      </c>
      <c r="M6">
        <v>45.8</v>
      </c>
      <c r="N6">
        <v>117.78</v>
      </c>
      <c r="O6">
        <v>123.48</v>
      </c>
      <c r="P6">
        <v>103.27</v>
      </c>
      <c r="Q6">
        <v>14.93</v>
      </c>
      <c r="R6">
        <v>41.02</v>
      </c>
      <c r="S6">
        <v>0</v>
      </c>
      <c r="T6">
        <v>0.86</v>
      </c>
      <c r="U6">
        <v>402.81</v>
      </c>
      <c r="V6">
        <v>20.13</v>
      </c>
      <c r="W6">
        <v>43.47</v>
      </c>
      <c r="X6">
        <v>87.31</v>
      </c>
      <c r="Y6">
        <v>0</v>
      </c>
      <c r="Z6">
        <v>0</v>
      </c>
      <c r="AA6">
        <v>0</v>
      </c>
      <c r="AB6">
        <v>10.83</v>
      </c>
      <c r="AC6">
        <v>10.34</v>
      </c>
      <c r="AD6">
        <v>38.9</v>
      </c>
      <c r="AE6">
        <v>52.77</v>
      </c>
      <c r="AF6">
        <v>9.35</v>
      </c>
      <c r="AG6">
        <v>43.54</v>
      </c>
      <c r="AH6">
        <v>110.13</v>
      </c>
      <c r="AI6">
        <v>0</v>
      </c>
      <c r="AJ6">
        <v>0</v>
      </c>
      <c r="AK6">
        <v>58.15</v>
      </c>
      <c r="AL6">
        <v>49.48</v>
      </c>
      <c r="AM6">
        <v>0</v>
      </c>
      <c r="AN6">
        <v>0</v>
      </c>
      <c r="AO6">
        <v>10.41</v>
      </c>
      <c r="AP6">
        <v>10.61</v>
      </c>
      <c r="AQ6">
        <v>34.299999999999997</v>
      </c>
      <c r="AR6">
        <v>10.68</v>
      </c>
      <c r="AS6">
        <v>34.31</v>
      </c>
      <c r="AT6">
        <v>14.21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2.36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2332.9399999999996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585.08000000000004</v>
      </c>
      <c r="L7">
        <v>147.38999999999999</v>
      </c>
      <c r="M7">
        <v>45.8</v>
      </c>
      <c r="N7">
        <v>117.78</v>
      </c>
      <c r="O7">
        <v>123.48</v>
      </c>
      <c r="P7">
        <v>103.27</v>
      </c>
      <c r="Q7">
        <v>14.93</v>
      </c>
      <c r="R7">
        <v>35.21</v>
      </c>
      <c r="S7">
        <v>0</v>
      </c>
      <c r="T7">
        <v>0.86</v>
      </c>
      <c r="U7">
        <v>402.81</v>
      </c>
      <c r="V7">
        <v>20.13</v>
      </c>
      <c r="W7">
        <v>43.47</v>
      </c>
      <c r="X7">
        <v>87.31</v>
      </c>
      <c r="Y7">
        <v>0</v>
      </c>
      <c r="Z7">
        <v>0</v>
      </c>
      <c r="AA7">
        <v>0</v>
      </c>
      <c r="AB7">
        <v>10.83</v>
      </c>
      <c r="AC7">
        <v>10.34</v>
      </c>
      <c r="AD7">
        <v>38.9</v>
      </c>
      <c r="AE7">
        <v>52.77</v>
      </c>
      <c r="AF7">
        <v>9.35</v>
      </c>
      <c r="AG7">
        <v>43.54</v>
      </c>
      <c r="AH7">
        <v>110.13</v>
      </c>
      <c r="AI7">
        <v>0</v>
      </c>
      <c r="AJ7">
        <v>0</v>
      </c>
      <c r="AK7">
        <v>58.15</v>
      </c>
      <c r="AL7">
        <v>76.819999999999993</v>
      </c>
      <c r="AM7">
        <v>0</v>
      </c>
      <c r="AN7">
        <v>0</v>
      </c>
      <c r="AO7">
        <v>10.41</v>
      </c>
      <c r="AP7">
        <v>10.61</v>
      </c>
      <c r="AQ7">
        <v>34.299999999999997</v>
      </c>
      <c r="AR7">
        <v>10.68</v>
      </c>
      <c r="AS7">
        <v>34.31</v>
      </c>
      <c r="AT7">
        <v>13.42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2.36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2259.81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585.08000000000004</v>
      </c>
      <c r="L8">
        <v>111.38</v>
      </c>
      <c r="M8">
        <v>45.8</v>
      </c>
      <c r="N8">
        <v>117.78</v>
      </c>
      <c r="O8">
        <v>123.48</v>
      </c>
      <c r="P8">
        <v>103.27</v>
      </c>
      <c r="Q8">
        <v>14.93</v>
      </c>
      <c r="R8">
        <v>30.6</v>
      </c>
      <c r="S8">
        <v>0</v>
      </c>
      <c r="T8">
        <v>0.86</v>
      </c>
      <c r="U8">
        <v>402.81</v>
      </c>
      <c r="V8">
        <v>20.13</v>
      </c>
      <c r="W8">
        <v>43.47</v>
      </c>
      <c r="X8">
        <v>87.31</v>
      </c>
      <c r="Y8">
        <v>0</v>
      </c>
      <c r="Z8">
        <v>0</v>
      </c>
      <c r="AA8">
        <v>0</v>
      </c>
      <c r="AB8">
        <v>10.83</v>
      </c>
      <c r="AC8">
        <v>10.34</v>
      </c>
      <c r="AD8">
        <v>38.9</v>
      </c>
      <c r="AE8">
        <v>52.77</v>
      </c>
      <c r="AF8">
        <v>9.35</v>
      </c>
      <c r="AG8">
        <v>43.54</v>
      </c>
      <c r="AH8">
        <v>110.13</v>
      </c>
      <c r="AI8">
        <v>0</v>
      </c>
      <c r="AJ8">
        <v>0</v>
      </c>
      <c r="AK8">
        <v>58.15</v>
      </c>
      <c r="AL8">
        <v>76.819999999999993</v>
      </c>
      <c r="AM8">
        <v>0</v>
      </c>
      <c r="AN8">
        <v>0</v>
      </c>
      <c r="AO8">
        <v>10.41</v>
      </c>
      <c r="AP8">
        <v>10.61</v>
      </c>
      <c r="AQ8">
        <v>34.299999999999997</v>
      </c>
      <c r="AR8">
        <v>10.68</v>
      </c>
      <c r="AS8">
        <v>34.31</v>
      </c>
      <c r="AT8">
        <v>12.62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2.36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2218.39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585.08000000000004</v>
      </c>
      <c r="L9">
        <v>111.38</v>
      </c>
      <c r="M9">
        <v>45.8</v>
      </c>
      <c r="N9">
        <v>117.78</v>
      </c>
      <c r="O9">
        <v>123.48</v>
      </c>
      <c r="P9">
        <v>103.27</v>
      </c>
      <c r="Q9">
        <v>14.93</v>
      </c>
      <c r="R9">
        <v>30.6</v>
      </c>
      <c r="S9">
        <v>0</v>
      </c>
      <c r="T9">
        <v>0.86</v>
      </c>
      <c r="U9">
        <v>402.81</v>
      </c>
      <c r="V9">
        <v>17.920000000000002</v>
      </c>
      <c r="W9">
        <v>43.47</v>
      </c>
      <c r="X9">
        <v>87.31</v>
      </c>
      <c r="Y9">
        <v>0</v>
      </c>
      <c r="Z9">
        <v>0</v>
      </c>
      <c r="AA9">
        <v>0</v>
      </c>
      <c r="AB9">
        <v>10.83</v>
      </c>
      <c r="AC9">
        <v>10.34</v>
      </c>
      <c r="AD9">
        <v>38.9</v>
      </c>
      <c r="AE9">
        <v>52.77</v>
      </c>
      <c r="AF9">
        <v>9.35</v>
      </c>
      <c r="AG9">
        <v>43.54</v>
      </c>
      <c r="AH9">
        <v>110.13</v>
      </c>
      <c r="AI9">
        <v>0</v>
      </c>
      <c r="AJ9">
        <v>0</v>
      </c>
      <c r="AK9">
        <v>58.15</v>
      </c>
      <c r="AL9">
        <v>76.819999999999993</v>
      </c>
      <c r="AM9">
        <v>0</v>
      </c>
      <c r="AN9">
        <v>0</v>
      </c>
      <c r="AO9">
        <v>10.41</v>
      </c>
      <c r="AP9">
        <v>10.61</v>
      </c>
      <c r="AQ9">
        <v>34.299999999999997</v>
      </c>
      <c r="AR9">
        <v>10.68</v>
      </c>
      <c r="AS9">
        <v>11.44</v>
      </c>
      <c r="AT9">
        <v>12.83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2.36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2193.52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585.08000000000004</v>
      </c>
      <c r="L10">
        <v>111.38</v>
      </c>
      <c r="M10">
        <v>45.8</v>
      </c>
      <c r="N10">
        <v>117.78</v>
      </c>
      <c r="O10">
        <v>123.48</v>
      </c>
      <c r="P10">
        <v>103.27</v>
      </c>
      <c r="Q10">
        <v>14.93</v>
      </c>
      <c r="R10">
        <v>30.6</v>
      </c>
      <c r="S10">
        <v>0</v>
      </c>
      <c r="T10">
        <v>0.86</v>
      </c>
      <c r="U10">
        <v>402.81</v>
      </c>
      <c r="V10">
        <v>17.920000000000002</v>
      </c>
      <c r="W10">
        <v>43.47</v>
      </c>
      <c r="X10">
        <v>87.31</v>
      </c>
      <c r="Y10">
        <v>0</v>
      </c>
      <c r="Z10">
        <v>0</v>
      </c>
      <c r="AA10">
        <v>0</v>
      </c>
      <c r="AB10">
        <v>10.83</v>
      </c>
      <c r="AC10">
        <v>10.34</v>
      </c>
      <c r="AD10">
        <v>38.9</v>
      </c>
      <c r="AE10">
        <v>52.77</v>
      </c>
      <c r="AF10">
        <v>9.35</v>
      </c>
      <c r="AG10">
        <v>43.54</v>
      </c>
      <c r="AH10">
        <v>110.13</v>
      </c>
      <c r="AI10">
        <v>0</v>
      </c>
      <c r="AJ10">
        <v>0</v>
      </c>
      <c r="AK10">
        <v>58.15</v>
      </c>
      <c r="AL10">
        <v>76.819999999999993</v>
      </c>
      <c r="AM10">
        <v>0</v>
      </c>
      <c r="AN10">
        <v>0</v>
      </c>
      <c r="AO10">
        <v>10.41</v>
      </c>
      <c r="AP10">
        <v>10.61</v>
      </c>
      <c r="AQ10">
        <v>34.299999999999997</v>
      </c>
      <c r="AR10">
        <v>10.68</v>
      </c>
      <c r="AS10">
        <v>10.02</v>
      </c>
      <c r="AT10">
        <v>12.81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2.36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2192.08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585.08000000000004</v>
      </c>
      <c r="L11">
        <v>111.38</v>
      </c>
      <c r="M11">
        <v>45.8</v>
      </c>
      <c r="N11">
        <v>117.78</v>
      </c>
      <c r="O11">
        <v>123.48</v>
      </c>
      <c r="P11">
        <v>103.27</v>
      </c>
      <c r="Q11">
        <v>14.93</v>
      </c>
      <c r="R11">
        <v>30.6</v>
      </c>
      <c r="S11">
        <v>0</v>
      </c>
      <c r="T11">
        <v>0.86</v>
      </c>
      <c r="U11">
        <v>402.81</v>
      </c>
      <c r="V11">
        <v>18.920000000000002</v>
      </c>
      <c r="W11">
        <v>43.47</v>
      </c>
      <c r="X11">
        <v>87.31</v>
      </c>
      <c r="Y11">
        <v>0</v>
      </c>
      <c r="Z11">
        <v>6.31</v>
      </c>
      <c r="AA11">
        <v>0</v>
      </c>
      <c r="AB11">
        <v>10.83</v>
      </c>
      <c r="AC11">
        <v>10.34</v>
      </c>
      <c r="AD11">
        <v>38.9</v>
      </c>
      <c r="AE11">
        <v>52.77</v>
      </c>
      <c r="AF11">
        <v>9.35</v>
      </c>
      <c r="AG11">
        <v>43.54</v>
      </c>
      <c r="AH11">
        <v>110.13</v>
      </c>
      <c r="AI11">
        <v>0</v>
      </c>
      <c r="AJ11">
        <v>0</v>
      </c>
      <c r="AK11">
        <v>58.15</v>
      </c>
      <c r="AL11">
        <v>76.819999999999993</v>
      </c>
      <c r="AM11">
        <v>0</v>
      </c>
      <c r="AN11">
        <v>0</v>
      </c>
      <c r="AO11">
        <v>10.41</v>
      </c>
      <c r="AP11">
        <v>10.61</v>
      </c>
      <c r="AQ11">
        <v>34.299999999999997</v>
      </c>
      <c r="AR11">
        <v>10.68</v>
      </c>
      <c r="AS11">
        <v>10.02</v>
      </c>
      <c r="AT11">
        <v>12.18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2.36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2198.7599999999998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585.08000000000004</v>
      </c>
      <c r="L12">
        <v>111.38</v>
      </c>
      <c r="M12">
        <v>45.8</v>
      </c>
      <c r="N12">
        <v>117.78</v>
      </c>
      <c r="O12">
        <v>123.48</v>
      </c>
      <c r="P12">
        <v>103.27</v>
      </c>
      <c r="Q12">
        <v>14.93</v>
      </c>
      <c r="R12">
        <v>30.6</v>
      </c>
      <c r="S12">
        <v>0</v>
      </c>
      <c r="T12">
        <v>0.86</v>
      </c>
      <c r="U12">
        <v>402.81</v>
      </c>
      <c r="V12">
        <v>20.13</v>
      </c>
      <c r="W12">
        <v>43.47</v>
      </c>
      <c r="X12">
        <v>87.31</v>
      </c>
      <c r="Y12">
        <v>0</v>
      </c>
      <c r="Z12">
        <v>6.31</v>
      </c>
      <c r="AA12">
        <v>0</v>
      </c>
      <c r="AB12">
        <v>10.83</v>
      </c>
      <c r="AC12">
        <v>10.34</v>
      </c>
      <c r="AD12">
        <v>38.9</v>
      </c>
      <c r="AE12">
        <v>52.77</v>
      </c>
      <c r="AF12">
        <v>9.35</v>
      </c>
      <c r="AG12">
        <v>43.54</v>
      </c>
      <c r="AH12">
        <v>110.13</v>
      </c>
      <c r="AI12">
        <v>0</v>
      </c>
      <c r="AJ12">
        <v>0</v>
      </c>
      <c r="AK12">
        <v>58.15</v>
      </c>
      <c r="AL12">
        <v>76.819999999999993</v>
      </c>
      <c r="AM12">
        <v>0</v>
      </c>
      <c r="AN12">
        <v>0</v>
      </c>
      <c r="AO12">
        <v>10.41</v>
      </c>
      <c r="AP12">
        <v>10.61</v>
      </c>
      <c r="AQ12">
        <v>34.299999999999997</v>
      </c>
      <c r="AR12">
        <v>10.68</v>
      </c>
      <c r="AS12">
        <v>10.02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2.36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2202.31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585.08000000000004</v>
      </c>
      <c r="L13">
        <v>111.38</v>
      </c>
      <c r="M13">
        <v>45.8</v>
      </c>
      <c r="N13">
        <v>117.78</v>
      </c>
      <c r="O13">
        <v>123.48</v>
      </c>
      <c r="P13">
        <v>103.27</v>
      </c>
      <c r="Q13">
        <v>14.93</v>
      </c>
      <c r="R13">
        <v>30.6</v>
      </c>
      <c r="S13">
        <v>0</v>
      </c>
      <c r="T13">
        <v>0.86</v>
      </c>
      <c r="U13">
        <v>402.81</v>
      </c>
      <c r="V13">
        <v>20.13</v>
      </c>
      <c r="W13">
        <v>43.47</v>
      </c>
      <c r="X13">
        <v>87.31</v>
      </c>
      <c r="Y13">
        <v>0</v>
      </c>
      <c r="Z13">
        <v>6.31</v>
      </c>
      <c r="AA13">
        <v>0</v>
      </c>
      <c r="AB13">
        <v>10.83</v>
      </c>
      <c r="AC13">
        <v>10.34</v>
      </c>
      <c r="AD13">
        <v>38.9</v>
      </c>
      <c r="AE13">
        <v>52.77</v>
      </c>
      <c r="AF13">
        <v>9.35</v>
      </c>
      <c r="AG13">
        <v>43.54</v>
      </c>
      <c r="AH13">
        <v>110.13</v>
      </c>
      <c r="AI13">
        <v>0</v>
      </c>
      <c r="AJ13">
        <v>0</v>
      </c>
      <c r="AK13">
        <v>58.15</v>
      </c>
      <c r="AL13">
        <v>76.819999999999993</v>
      </c>
      <c r="AM13">
        <v>0</v>
      </c>
      <c r="AN13">
        <v>0</v>
      </c>
      <c r="AO13">
        <v>10.41</v>
      </c>
      <c r="AP13">
        <v>10.61</v>
      </c>
      <c r="AQ13">
        <v>17.149999999999999</v>
      </c>
      <c r="AR13">
        <v>10.68</v>
      </c>
      <c r="AS13">
        <v>10.02</v>
      </c>
      <c r="AT13">
        <v>14.52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2.36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2185.16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585.08000000000004</v>
      </c>
      <c r="L14">
        <v>111.38</v>
      </c>
      <c r="M14">
        <v>45.8</v>
      </c>
      <c r="N14">
        <v>117.78</v>
      </c>
      <c r="O14">
        <v>123.48</v>
      </c>
      <c r="P14">
        <v>103.27</v>
      </c>
      <c r="Q14">
        <v>14.93</v>
      </c>
      <c r="R14">
        <v>30.6</v>
      </c>
      <c r="S14">
        <v>0</v>
      </c>
      <c r="T14">
        <v>0.86</v>
      </c>
      <c r="U14">
        <v>402.81</v>
      </c>
      <c r="V14">
        <v>20.13</v>
      </c>
      <c r="W14">
        <v>43.47</v>
      </c>
      <c r="X14">
        <v>87.31</v>
      </c>
      <c r="Y14">
        <v>0</v>
      </c>
      <c r="Z14">
        <v>6.31</v>
      </c>
      <c r="AA14">
        <v>0</v>
      </c>
      <c r="AB14">
        <v>10.83</v>
      </c>
      <c r="AC14">
        <v>10.34</v>
      </c>
      <c r="AD14">
        <v>38.9</v>
      </c>
      <c r="AE14">
        <v>52.77</v>
      </c>
      <c r="AF14">
        <v>9.35</v>
      </c>
      <c r="AG14">
        <v>43.54</v>
      </c>
      <c r="AH14">
        <v>110.13</v>
      </c>
      <c r="AI14">
        <v>0</v>
      </c>
      <c r="AJ14">
        <v>0</v>
      </c>
      <c r="AK14">
        <v>58.15</v>
      </c>
      <c r="AL14">
        <v>76.819999999999993</v>
      </c>
      <c r="AM14">
        <v>0</v>
      </c>
      <c r="AN14">
        <v>0</v>
      </c>
      <c r="AO14">
        <v>10.41</v>
      </c>
      <c r="AP14">
        <v>10.61</v>
      </c>
      <c r="AQ14">
        <v>17.149999999999999</v>
      </c>
      <c r="AR14">
        <v>10.68</v>
      </c>
      <c r="AS14">
        <v>10.02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2.36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2185.16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585.08000000000004</v>
      </c>
      <c r="L15">
        <v>111.38</v>
      </c>
      <c r="M15">
        <v>45.8</v>
      </c>
      <c r="N15">
        <v>117.78</v>
      </c>
      <c r="O15">
        <v>123.48</v>
      </c>
      <c r="P15">
        <v>103.27</v>
      </c>
      <c r="Q15">
        <v>14.93</v>
      </c>
      <c r="R15">
        <v>30.6</v>
      </c>
      <c r="S15">
        <v>0</v>
      </c>
      <c r="T15">
        <v>0.86</v>
      </c>
      <c r="U15">
        <v>402.81</v>
      </c>
      <c r="V15">
        <v>19.96</v>
      </c>
      <c r="W15">
        <v>43.47</v>
      </c>
      <c r="X15">
        <v>87.31</v>
      </c>
      <c r="Y15">
        <v>0</v>
      </c>
      <c r="Z15">
        <v>6.31</v>
      </c>
      <c r="AA15">
        <v>0</v>
      </c>
      <c r="AB15">
        <v>10.83</v>
      </c>
      <c r="AC15">
        <v>10.34</v>
      </c>
      <c r="AD15">
        <v>38.9</v>
      </c>
      <c r="AE15">
        <v>52.77</v>
      </c>
      <c r="AF15">
        <v>9.35</v>
      </c>
      <c r="AG15">
        <v>43.54</v>
      </c>
      <c r="AH15">
        <v>110.13</v>
      </c>
      <c r="AI15">
        <v>0</v>
      </c>
      <c r="AJ15">
        <v>0</v>
      </c>
      <c r="AK15">
        <v>58.15</v>
      </c>
      <c r="AL15">
        <v>76.819999999999993</v>
      </c>
      <c r="AM15">
        <v>0</v>
      </c>
      <c r="AN15">
        <v>0</v>
      </c>
      <c r="AO15">
        <v>10.27</v>
      </c>
      <c r="AP15">
        <v>9.17</v>
      </c>
      <c r="AQ15">
        <v>17.149999999999999</v>
      </c>
      <c r="AR15">
        <v>10.68</v>
      </c>
      <c r="AS15">
        <v>10.02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2.36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2183.41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585.08000000000004</v>
      </c>
      <c r="L16">
        <v>111.38</v>
      </c>
      <c r="M16">
        <v>45.8</v>
      </c>
      <c r="N16">
        <v>117.78</v>
      </c>
      <c r="O16">
        <v>123.48</v>
      </c>
      <c r="P16">
        <v>103.27</v>
      </c>
      <c r="Q16">
        <v>14.93</v>
      </c>
      <c r="R16">
        <v>30.6</v>
      </c>
      <c r="S16">
        <v>0</v>
      </c>
      <c r="T16">
        <v>0.86</v>
      </c>
      <c r="U16">
        <v>402.81</v>
      </c>
      <c r="V16">
        <v>15.73</v>
      </c>
      <c r="W16">
        <v>43.47</v>
      </c>
      <c r="X16">
        <v>87.31</v>
      </c>
      <c r="Y16">
        <v>0</v>
      </c>
      <c r="Z16">
        <v>6.31</v>
      </c>
      <c r="AA16">
        <v>0</v>
      </c>
      <c r="AB16">
        <v>10.83</v>
      </c>
      <c r="AC16">
        <v>10.34</v>
      </c>
      <c r="AD16">
        <v>38.9</v>
      </c>
      <c r="AE16">
        <v>52.77</v>
      </c>
      <c r="AF16">
        <v>9.35</v>
      </c>
      <c r="AG16">
        <v>43.54</v>
      </c>
      <c r="AH16">
        <v>110.13</v>
      </c>
      <c r="AI16">
        <v>0</v>
      </c>
      <c r="AJ16">
        <v>0</v>
      </c>
      <c r="AK16">
        <v>58.15</v>
      </c>
      <c r="AL16">
        <v>76.819999999999993</v>
      </c>
      <c r="AM16">
        <v>0</v>
      </c>
      <c r="AN16">
        <v>0</v>
      </c>
      <c r="AO16">
        <v>10.27</v>
      </c>
      <c r="AP16">
        <v>9.17</v>
      </c>
      <c r="AQ16">
        <v>17.149999999999999</v>
      </c>
      <c r="AR16">
        <v>10.68</v>
      </c>
      <c r="AS16">
        <v>10.02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2.36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2179.1799999999998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585.08000000000004</v>
      </c>
      <c r="L17">
        <v>111.38</v>
      </c>
      <c r="M17">
        <v>45.8</v>
      </c>
      <c r="N17">
        <v>117.78</v>
      </c>
      <c r="O17">
        <v>123.48</v>
      </c>
      <c r="P17">
        <v>103.27</v>
      </c>
      <c r="Q17">
        <v>14.93</v>
      </c>
      <c r="R17">
        <v>30.6</v>
      </c>
      <c r="S17">
        <v>0</v>
      </c>
      <c r="T17">
        <v>0.86</v>
      </c>
      <c r="U17">
        <v>402.81</v>
      </c>
      <c r="V17">
        <v>15.89</v>
      </c>
      <c r="W17">
        <v>43.47</v>
      </c>
      <c r="X17">
        <v>87.31</v>
      </c>
      <c r="Y17">
        <v>0</v>
      </c>
      <c r="Z17">
        <v>6.31</v>
      </c>
      <c r="AA17">
        <v>0</v>
      </c>
      <c r="AB17">
        <v>10.83</v>
      </c>
      <c r="AC17">
        <v>10.34</v>
      </c>
      <c r="AD17">
        <v>38.9</v>
      </c>
      <c r="AE17">
        <v>52.77</v>
      </c>
      <c r="AF17">
        <v>9.35</v>
      </c>
      <c r="AG17">
        <v>43.54</v>
      </c>
      <c r="AH17">
        <v>110.13</v>
      </c>
      <c r="AI17">
        <v>0</v>
      </c>
      <c r="AJ17">
        <v>0</v>
      </c>
      <c r="AK17">
        <v>58.15</v>
      </c>
      <c r="AL17">
        <v>49.48</v>
      </c>
      <c r="AM17">
        <v>0</v>
      </c>
      <c r="AN17">
        <v>0</v>
      </c>
      <c r="AO17">
        <v>10.130000000000001</v>
      </c>
      <c r="AP17">
        <v>9.17</v>
      </c>
      <c r="AQ17">
        <v>17.149999999999999</v>
      </c>
      <c r="AR17">
        <v>10.68</v>
      </c>
      <c r="AS17">
        <v>10.02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2.36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2151.8599999999997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585.08000000000004</v>
      </c>
      <c r="L18">
        <v>111.38</v>
      </c>
      <c r="M18">
        <v>45.8</v>
      </c>
      <c r="N18">
        <v>117.78</v>
      </c>
      <c r="O18">
        <v>123.48</v>
      </c>
      <c r="P18">
        <v>103.27</v>
      </c>
      <c r="Q18">
        <v>14.93</v>
      </c>
      <c r="R18">
        <v>30.6</v>
      </c>
      <c r="S18">
        <v>0</v>
      </c>
      <c r="T18">
        <v>0.86</v>
      </c>
      <c r="U18">
        <v>402.81</v>
      </c>
      <c r="V18">
        <v>15.89</v>
      </c>
      <c r="W18">
        <v>43.47</v>
      </c>
      <c r="X18">
        <v>87.31</v>
      </c>
      <c r="Y18">
        <v>0</v>
      </c>
      <c r="Z18">
        <v>6.31</v>
      </c>
      <c r="AA18">
        <v>11.47</v>
      </c>
      <c r="AB18">
        <v>10.83</v>
      </c>
      <c r="AC18">
        <v>10.34</v>
      </c>
      <c r="AD18">
        <v>38.9</v>
      </c>
      <c r="AE18">
        <v>52.77</v>
      </c>
      <c r="AF18">
        <v>9.35</v>
      </c>
      <c r="AG18">
        <v>43.54</v>
      </c>
      <c r="AH18">
        <v>110.13</v>
      </c>
      <c r="AI18">
        <v>0</v>
      </c>
      <c r="AJ18">
        <v>0</v>
      </c>
      <c r="AK18">
        <v>58.15</v>
      </c>
      <c r="AL18">
        <v>49.48</v>
      </c>
      <c r="AM18">
        <v>0</v>
      </c>
      <c r="AN18">
        <v>0</v>
      </c>
      <c r="AO18">
        <v>10.130000000000001</v>
      </c>
      <c r="AP18">
        <v>9.17</v>
      </c>
      <c r="AQ18">
        <v>17.149999999999999</v>
      </c>
      <c r="AR18">
        <v>10.68</v>
      </c>
      <c r="AS18">
        <v>10.02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2.36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2163.33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585.08000000000004</v>
      </c>
      <c r="L19">
        <v>111.38</v>
      </c>
      <c r="M19">
        <v>45.8</v>
      </c>
      <c r="N19">
        <v>117.78</v>
      </c>
      <c r="O19">
        <v>123.48</v>
      </c>
      <c r="P19">
        <v>103.27</v>
      </c>
      <c r="Q19">
        <v>14.93</v>
      </c>
      <c r="R19">
        <v>30.6</v>
      </c>
      <c r="S19">
        <v>0</v>
      </c>
      <c r="T19">
        <v>0.86</v>
      </c>
      <c r="U19">
        <v>402.81</v>
      </c>
      <c r="V19">
        <v>17.34</v>
      </c>
      <c r="W19">
        <v>43.47</v>
      </c>
      <c r="X19">
        <v>87.31</v>
      </c>
      <c r="Y19">
        <v>0</v>
      </c>
      <c r="Z19">
        <v>6.31</v>
      </c>
      <c r="AA19">
        <v>11.47</v>
      </c>
      <c r="AB19">
        <v>10.83</v>
      </c>
      <c r="AC19">
        <v>10.34</v>
      </c>
      <c r="AD19">
        <v>38.9</v>
      </c>
      <c r="AE19">
        <v>52.77</v>
      </c>
      <c r="AF19">
        <v>9.35</v>
      </c>
      <c r="AG19">
        <v>43.54</v>
      </c>
      <c r="AH19">
        <v>110.13</v>
      </c>
      <c r="AI19">
        <v>0</v>
      </c>
      <c r="AJ19">
        <v>0</v>
      </c>
      <c r="AK19">
        <v>58.15</v>
      </c>
      <c r="AL19">
        <v>49.48</v>
      </c>
      <c r="AM19">
        <v>0</v>
      </c>
      <c r="AN19">
        <v>0</v>
      </c>
      <c r="AO19">
        <v>9.99</v>
      </c>
      <c r="AP19">
        <v>9.17</v>
      </c>
      <c r="AQ19">
        <v>17.149999999999999</v>
      </c>
      <c r="AR19">
        <v>10.68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2.36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2164.6399999999994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585.08000000000004</v>
      </c>
      <c r="L20">
        <v>111.38</v>
      </c>
      <c r="M20">
        <v>45.8</v>
      </c>
      <c r="N20">
        <v>117.78</v>
      </c>
      <c r="O20">
        <v>123.48</v>
      </c>
      <c r="P20">
        <v>103.27</v>
      </c>
      <c r="Q20">
        <v>14.93</v>
      </c>
      <c r="R20">
        <v>30.6</v>
      </c>
      <c r="S20">
        <v>0</v>
      </c>
      <c r="T20">
        <v>0.86</v>
      </c>
      <c r="U20">
        <v>402.81</v>
      </c>
      <c r="V20">
        <v>17.34</v>
      </c>
      <c r="W20">
        <v>43.47</v>
      </c>
      <c r="X20">
        <v>87.31</v>
      </c>
      <c r="Y20">
        <v>0</v>
      </c>
      <c r="Z20">
        <v>6.31</v>
      </c>
      <c r="AA20">
        <v>11.47</v>
      </c>
      <c r="AB20">
        <v>10.83</v>
      </c>
      <c r="AC20">
        <v>10.34</v>
      </c>
      <c r="AD20">
        <v>38.9</v>
      </c>
      <c r="AE20">
        <v>52.77</v>
      </c>
      <c r="AF20">
        <v>9.35</v>
      </c>
      <c r="AG20">
        <v>43.54</v>
      </c>
      <c r="AH20">
        <v>110.13</v>
      </c>
      <c r="AI20">
        <v>0</v>
      </c>
      <c r="AJ20">
        <v>0</v>
      </c>
      <c r="AK20">
        <v>58.15</v>
      </c>
      <c r="AL20">
        <v>49.48</v>
      </c>
      <c r="AM20">
        <v>0</v>
      </c>
      <c r="AN20">
        <v>0</v>
      </c>
      <c r="AO20">
        <v>9.99</v>
      </c>
      <c r="AP20">
        <v>9.17</v>
      </c>
      <c r="AQ20">
        <v>17.149999999999999</v>
      </c>
      <c r="AR20">
        <v>10.68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2.36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2164.6399999999994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556.42999999999995</v>
      </c>
      <c r="L21">
        <v>111.38</v>
      </c>
      <c r="M21">
        <v>45.8</v>
      </c>
      <c r="N21">
        <v>117.78</v>
      </c>
      <c r="O21">
        <v>123.48</v>
      </c>
      <c r="P21">
        <v>103.27</v>
      </c>
      <c r="Q21">
        <v>14.93</v>
      </c>
      <c r="R21">
        <v>30.6</v>
      </c>
      <c r="S21">
        <v>0</v>
      </c>
      <c r="T21">
        <v>0.86</v>
      </c>
      <c r="U21">
        <v>402.81</v>
      </c>
      <c r="V21">
        <v>17.34</v>
      </c>
      <c r="W21">
        <v>43.47</v>
      </c>
      <c r="X21">
        <v>87.31</v>
      </c>
      <c r="Y21">
        <v>0</v>
      </c>
      <c r="Z21">
        <v>6.31</v>
      </c>
      <c r="AA21">
        <v>13.6</v>
      </c>
      <c r="AB21">
        <v>10.83</v>
      </c>
      <c r="AC21">
        <v>10.34</v>
      </c>
      <c r="AD21">
        <v>38.9</v>
      </c>
      <c r="AE21">
        <v>52.77</v>
      </c>
      <c r="AF21">
        <v>9.35</v>
      </c>
      <c r="AG21">
        <v>43.54</v>
      </c>
      <c r="AH21">
        <v>110.13</v>
      </c>
      <c r="AI21">
        <v>0</v>
      </c>
      <c r="AJ21">
        <v>0</v>
      </c>
      <c r="AK21">
        <v>58.15</v>
      </c>
      <c r="AL21">
        <v>49.48</v>
      </c>
      <c r="AM21">
        <v>0</v>
      </c>
      <c r="AN21">
        <v>0</v>
      </c>
      <c r="AO21">
        <v>9.99</v>
      </c>
      <c r="AP21">
        <v>9.17</v>
      </c>
      <c r="AQ21">
        <v>17.149999999999999</v>
      </c>
      <c r="AR21">
        <v>10.68</v>
      </c>
      <c r="AS21">
        <v>10.02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2.36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2138.119999999999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556.42999999999995</v>
      </c>
      <c r="L22">
        <v>111.38</v>
      </c>
      <c r="M22">
        <v>45.8</v>
      </c>
      <c r="N22">
        <v>117.78</v>
      </c>
      <c r="O22">
        <v>123.48</v>
      </c>
      <c r="P22">
        <v>103.27</v>
      </c>
      <c r="Q22">
        <v>14.93</v>
      </c>
      <c r="R22">
        <v>30.6</v>
      </c>
      <c r="S22">
        <v>0</v>
      </c>
      <c r="T22">
        <v>0.86</v>
      </c>
      <c r="U22">
        <v>402.81</v>
      </c>
      <c r="V22">
        <v>17.34</v>
      </c>
      <c r="W22">
        <v>43.47</v>
      </c>
      <c r="X22">
        <v>87.31</v>
      </c>
      <c r="Y22">
        <v>0</v>
      </c>
      <c r="Z22">
        <v>6.31</v>
      </c>
      <c r="AA22">
        <v>13.6</v>
      </c>
      <c r="AB22">
        <v>10.83</v>
      </c>
      <c r="AC22">
        <v>10.34</v>
      </c>
      <c r="AD22">
        <v>38.9</v>
      </c>
      <c r="AE22">
        <v>52.77</v>
      </c>
      <c r="AF22">
        <v>9.35</v>
      </c>
      <c r="AG22">
        <v>43.54</v>
      </c>
      <c r="AH22">
        <v>110.13</v>
      </c>
      <c r="AI22">
        <v>0</v>
      </c>
      <c r="AJ22">
        <v>0</v>
      </c>
      <c r="AK22">
        <v>58.15</v>
      </c>
      <c r="AL22">
        <v>49.48</v>
      </c>
      <c r="AM22">
        <v>0</v>
      </c>
      <c r="AN22">
        <v>0</v>
      </c>
      <c r="AO22">
        <v>9.99</v>
      </c>
      <c r="AP22">
        <v>9.17</v>
      </c>
      <c r="AQ22">
        <v>16.88</v>
      </c>
      <c r="AR22">
        <v>10.68</v>
      </c>
      <c r="AS22">
        <v>10.02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2.36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2137.849999999999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508.04</v>
      </c>
      <c r="L23">
        <v>111.38</v>
      </c>
      <c r="M23">
        <v>45.8</v>
      </c>
      <c r="N23">
        <v>117.78</v>
      </c>
      <c r="O23">
        <v>123.48</v>
      </c>
      <c r="P23">
        <v>103.27</v>
      </c>
      <c r="Q23">
        <v>14.93</v>
      </c>
      <c r="R23">
        <v>30.6</v>
      </c>
      <c r="S23">
        <v>0</v>
      </c>
      <c r="T23">
        <v>0.86</v>
      </c>
      <c r="U23">
        <v>402.81</v>
      </c>
      <c r="V23">
        <v>17.34</v>
      </c>
      <c r="W23">
        <v>43.47</v>
      </c>
      <c r="X23">
        <v>87.31</v>
      </c>
      <c r="Y23">
        <v>0</v>
      </c>
      <c r="Z23">
        <v>6.31</v>
      </c>
      <c r="AA23">
        <v>13.6</v>
      </c>
      <c r="AB23">
        <v>10.83</v>
      </c>
      <c r="AC23">
        <v>10.34</v>
      </c>
      <c r="AD23">
        <v>38.9</v>
      </c>
      <c r="AE23">
        <v>52.77</v>
      </c>
      <c r="AF23">
        <v>9.35</v>
      </c>
      <c r="AG23">
        <v>43.54</v>
      </c>
      <c r="AH23">
        <v>110.13</v>
      </c>
      <c r="AI23">
        <v>3.81</v>
      </c>
      <c r="AJ23">
        <v>0</v>
      </c>
      <c r="AK23">
        <v>58.15</v>
      </c>
      <c r="AL23">
        <v>49.48</v>
      </c>
      <c r="AM23">
        <v>0</v>
      </c>
      <c r="AN23">
        <v>0</v>
      </c>
      <c r="AO23">
        <v>9.84</v>
      </c>
      <c r="AP23">
        <v>9.17</v>
      </c>
      <c r="AQ23">
        <v>32.909999999999997</v>
      </c>
      <c r="AR23">
        <v>10.68</v>
      </c>
      <c r="AS23">
        <v>10.02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2.36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2109.1499999999992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508.04</v>
      </c>
      <c r="L24">
        <v>111.38</v>
      </c>
      <c r="M24">
        <v>45.8</v>
      </c>
      <c r="N24">
        <v>117.78</v>
      </c>
      <c r="O24">
        <v>123.48</v>
      </c>
      <c r="P24">
        <v>103.27</v>
      </c>
      <c r="Q24">
        <v>14.93</v>
      </c>
      <c r="R24">
        <v>30.6</v>
      </c>
      <c r="S24">
        <v>0</v>
      </c>
      <c r="T24">
        <v>0.86</v>
      </c>
      <c r="U24">
        <v>402.81</v>
      </c>
      <c r="V24">
        <v>17.34</v>
      </c>
      <c r="W24">
        <v>43.47</v>
      </c>
      <c r="X24">
        <v>87.31</v>
      </c>
      <c r="Y24">
        <v>0</v>
      </c>
      <c r="Z24">
        <v>6.31</v>
      </c>
      <c r="AA24">
        <v>13.6</v>
      </c>
      <c r="AB24">
        <v>10.83</v>
      </c>
      <c r="AC24">
        <v>10.34</v>
      </c>
      <c r="AD24">
        <v>38.9</v>
      </c>
      <c r="AE24">
        <v>52.77</v>
      </c>
      <c r="AF24">
        <v>9.35</v>
      </c>
      <c r="AG24">
        <v>43.54</v>
      </c>
      <c r="AH24">
        <v>110.13</v>
      </c>
      <c r="AI24">
        <v>5.44</v>
      </c>
      <c r="AJ24">
        <v>0</v>
      </c>
      <c r="AK24">
        <v>58.15</v>
      </c>
      <c r="AL24">
        <v>49.48</v>
      </c>
      <c r="AM24">
        <v>0</v>
      </c>
      <c r="AN24">
        <v>0</v>
      </c>
      <c r="AO24">
        <v>9.84</v>
      </c>
      <c r="AP24">
        <v>9.17</v>
      </c>
      <c r="AQ24">
        <v>32.909999999999997</v>
      </c>
      <c r="AR24">
        <v>10.68</v>
      </c>
      <c r="AS24">
        <v>10.02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2.36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2110.7799999999993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508.04</v>
      </c>
      <c r="L25">
        <v>111.38</v>
      </c>
      <c r="M25">
        <v>45.8</v>
      </c>
      <c r="N25">
        <v>117.78</v>
      </c>
      <c r="O25">
        <v>123.48</v>
      </c>
      <c r="P25">
        <v>103.27</v>
      </c>
      <c r="Q25">
        <v>14.93</v>
      </c>
      <c r="R25">
        <v>30.6</v>
      </c>
      <c r="S25">
        <v>0</v>
      </c>
      <c r="T25">
        <v>0.86</v>
      </c>
      <c r="U25">
        <v>402.81</v>
      </c>
      <c r="V25">
        <v>17.34</v>
      </c>
      <c r="W25">
        <v>43.47</v>
      </c>
      <c r="X25">
        <v>95.68</v>
      </c>
      <c r="Y25">
        <v>0</v>
      </c>
      <c r="Z25">
        <v>6.31</v>
      </c>
      <c r="AA25">
        <v>13.6</v>
      </c>
      <c r="AB25">
        <v>10.83</v>
      </c>
      <c r="AC25">
        <v>10.34</v>
      </c>
      <c r="AD25">
        <v>29.25</v>
      </c>
      <c r="AE25">
        <v>52.77</v>
      </c>
      <c r="AF25">
        <v>9.35</v>
      </c>
      <c r="AG25">
        <v>43.54</v>
      </c>
      <c r="AH25">
        <v>110.13</v>
      </c>
      <c r="AI25">
        <v>8.16</v>
      </c>
      <c r="AJ25">
        <v>0</v>
      </c>
      <c r="AK25">
        <v>58.15</v>
      </c>
      <c r="AL25">
        <v>49.48</v>
      </c>
      <c r="AM25">
        <v>0</v>
      </c>
      <c r="AN25">
        <v>0</v>
      </c>
      <c r="AO25">
        <v>9.6999999999999993</v>
      </c>
      <c r="AP25">
        <v>9.17</v>
      </c>
      <c r="AQ25">
        <v>32.909999999999997</v>
      </c>
      <c r="AR25">
        <v>10.68</v>
      </c>
      <c r="AS25">
        <v>10.02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2.36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2112.0799999999995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556.42999999999995</v>
      </c>
      <c r="L26">
        <v>111.38</v>
      </c>
      <c r="M26">
        <v>45.8</v>
      </c>
      <c r="N26">
        <v>117.78</v>
      </c>
      <c r="O26">
        <v>123.48</v>
      </c>
      <c r="P26">
        <v>103.27</v>
      </c>
      <c r="Q26">
        <v>14.93</v>
      </c>
      <c r="R26">
        <v>30.6</v>
      </c>
      <c r="S26">
        <v>0</v>
      </c>
      <c r="T26">
        <v>0.86</v>
      </c>
      <c r="U26">
        <v>402.81</v>
      </c>
      <c r="V26">
        <v>19.100000000000001</v>
      </c>
      <c r="W26">
        <v>43.47</v>
      </c>
      <c r="X26">
        <v>95.68</v>
      </c>
      <c r="Y26">
        <v>0</v>
      </c>
      <c r="Z26">
        <v>6.31</v>
      </c>
      <c r="AA26">
        <v>13.6</v>
      </c>
      <c r="AB26">
        <v>10.83</v>
      </c>
      <c r="AC26">
        <v>10.34</v>
      </c>
      <c r="AD26">
        <v>29.25</v>
      </c>
      <c r="AE26">
        <v>52.77</v>
      </c>
      <c r="AF26">
        <v>9.35</v>
      </c>
      <c r="AG26">
        <v>43.54</v>
      </c>
      <c r="AH26">
        <v>110.13</v>
      </c>
      <c r="AI26">
        <v>52.36</v>
      </c>
      <c r="AJ26">
        <v>0</v>
      </c>
      <c r="AK26">
        <v>58.15</v>
      </c>
      <c r="AL26">
        <v>49.48</v>
      </c>
      <c r="AM26">
        <v>0</v>
      </c>
      <c r="AN26">
        <v>0</v>
      </c>
      <c r="AO26">
        <v>9.43</v>
      </c>
      <c r="AP26">
        <v>9.17</v>
      </c>
      <c r="AQ26">
        <v>32.909999999999997</v>
      </c>
      <c r="AR26">
        <v>10.68</v>
      </c>
      <c r="AS26">
        <v>10.02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2.36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2206.1599999999985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585.08000000000004</v>
      </c>
      <c r="L27">
        <v>139.25</v>
      </c>
      <c r="M27">
        <v>45.8</v>
      </c>
      <c r="N27">
        <v>117.78</v>
      </c>
      <c r="O27">
        <v>123.48</v>
      </c>
      <c r="P27">
        <v>103.27</v>
      </c>
      <c r="Q27">
        <v>14.93</v>
      </c>
      <c r="R27">
        <v>35.21</v>
      </c>
      <c r="S27">
        <v>0</v>
      </c>
      <c r="T27">
        <v>0.86</v>
      </c>
      <c r="U27">
        <v>402.81</v>
      </c>
      <c r="V27">
        <v>19.100000000000001</v>
      </c>
      <c r="W27">
        <v>43.47</v>
      </c>
      <c r="X27">
        <v>95.68</v>
      </c>
      <c r="Y27">
        <v>0</v>
      </c>
      <c r="Z27">
        <v>6.31</v>
      </c>
      <c r="AA27">
        <v>13.6</v>
      </c>
      <c r="AB27">
        <v>10.83</v>
      </c>
      <c r="AC27">
        <v>10.34</v>
      </c>
      <c r="AD27">
        <v>29.25</v>
      </c>
      <c r="AE27">
        <v>52.77</v>
      </c>
      <c r="AF27">
        <v>9.35</v>
      </c>
      <c r="AG27">
        <v>43.54</v>
      </c>
      <c r="AH27">
        <v>110.13</v>
      </c>
      <c r="AI27">
        <v>52.36</v>
      </c>
      <c r="AJ27">
        <v>0</v>
      </c>
      <c r="AK27">
        <v>58.15</v>
      </c>
      <c r="AL27">
        <v>49.48</v>
      </c>
      <c r="AM27">
        <v>0</v>
      </c>
      <c r="AN27">
        <v>0</v>
      </c>
      <c r="AO27">
        <v>9.43</v>
      </c>
      <c r="AP27">
        <v>9.17</v>
      </c>
      <c r="AQ27">
        <v>32.909999999999997</v>
      </c>
      <c r="AR27">
        <v>10.68</v>
      </c>
      <c r="AS27">
        <v>10.02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2.36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2267.2899999999995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585.08000000000004</v>
      </c>
      <c r="L28">
        <v>139.25</v>
      </c>
      <c r="M28">
        <v>45.8</v>
      </c>
      <c r="N28">
        <v>117.78</v>
      </c>
      <c r="O28">
        <v>123.48</v>
      </c>
      <c r="P28">
        <v>103.27</v>
      </c>
      <c r="Q28">
        <v>14.93</v>
      </c>
      <c r="R28">
        <v>35.21</v>
      </c>
      <c r="S28">
        <v>0</v>
      </c>
      <c r="T28">
        <v>0.86</v>
      </c>
      <c r="U28">
        <v>402.81</v>
      </c>
      <c r="V28">
        <v>19.100000000000001</v>
      </c>
      <c r="W28">
        <v>43.47</v>
      </c>
      <c r="X28">
        <v>95.68</v>
      </c>
      <c r="Y28">
        <v>0</v>
      </c>
      <c r="Z28">
        <v>6.31</v>
      </c>
      <c r="AA28">
        <v>13</v>
      </c>
      <c r="AB28">
        <v>10.83</v>
      </c>
      <c r="AC28">
        <v>10.34</v>
      </c>
      <c r="AD28">
        <v>29.25</v>
      </c>
      <c r="AE28">
        <v>52.77</v>
      </c>
      <c r="AF28">
        <v>9.35</v>
      </c>
      <c r="AG28">
        <v>43.54</v>
      </c>
      <c r="AH28">
        <v>110.13</v>
      </c>
      <c r="AI28">
        <v>52.36</v>
      </c>
      <c r="AJ28">
        <v>0</v>
      </c>
      <c r="AK28">
        <v>58.15</v>
      </c>
      <c r="AL28">
        <v>62.97</v>
      </c>
      <c r="AM28">
        <v>0</v>
      </c>
      <c r="AN28">
        <v>0</v>
      </c>
      <c r="AO28">
        <v>9.27</v>
      </c>
      <c r="AP28">
        <v>9.17</v>
      </c>
      <c r="AQ28">
        <v>32.909999999999997</v>
      </c>
      <c r="AR28">
        <v>10.68</v>
      </c>
      <c r="AS28">
        <v>10.02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2.36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2280.0199999999995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585.08000000000004</v>
      </c>
      <c r="L29">
        <v>111.38</v>
      </c>
      <c r="M29">
        <v>45.8</v>
      </c>
      <c r="N29">
        <v>117.78</v>
      </c>
      <c r="O29">
        <v>123.48</v>
      </c>
      <c r="P29">
        <v>103.27</v>
      </c>
      <c r="Q29">
        <v>14.93</v>
      </c>
      <c r="R29">
        <v>30.6</v>
      </c>
      <c r="S29">
        <v>0</v>
      </c>
      <c r="T29">
        <v>0.86</v>
      </c>
      <c r="U29">
        <v>402.81</v>
      </c>
      <c r="V29">
        <v>19.100000000000001</v>
      </c>
      <c r="W29">
        <v>43.47</v>
      </c>
      <c r="X29">
        <v>95.68</v>
      </c>
      <c r="Y29">
        <v>0</v>
      </c>
      <c r="Z29">
        <v>6.31</v>
      </c>
      <c r="AA29">
        <v>0</v>
      </c>
      <c r="AB29">
        <v>10.83</v>
      </c>
      <c r="AC29">
        <v>10.34</v>
      </c>
      <c r="AD29">
        <v>29.25</v>
      </c>
      <c r="AE29">
        <v>52.77</v>
      </c>
      <c r="AF29">
        <v>9.35</v>
      </c>
      <c r="AG29">
        <v>43.54</v>
      </c>
      <c r="AH29">
        <v>110.13</v>
      </c>
      <c r="AI29">
        <v>52.36</v>
      </c>
      <c r="AJ29">
        <v>0</v>
      </c>
      <c r="AK29">
        <v>58.15</v>
      </c>
      <c r="AL29">
        <v>62.97</v>
      </c>
      <c r="AM29">
        <v>0</v>
      </c>
      <c r="AN29">
        <v>0</v>
      </c>
      <c r="AO29">
        <v>9.1300000000000008</v>
      </c>
      <c r="AP29">
        <v>9.17</v>
      </c>
      <c r="AQ29">
        <v>32.909999999999997</v>
      </c>
      <c r="AR29">
        <v>19.23</v>
      </c>
      <c r="AS29">
        <v>10.02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2.36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2242.9499999999989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556.42999999999995</v>
      </c>
      <c r="L30">
        <v>111.38</v>
      </c>
      <c r="M30">
        <v>45.8</v>
      </c>
      <c r="N30">
        <v>117.78</v>
      </c>
      <c r="O30">
        <v>123.48</v>
      </c>
      <c r="P30">
        <v>103.27</v>
      </c>
      <c r="Q30">
        <v>14.93</v>
      </c>
      <c r="R30">
        <v>30.6</v>
      </c>
      <c r="S30">
        <v>0</v>
      </c>
      <c r="T30">
        <v>0.86</v>
      </c>
      <c r="U30">
        <v>402.81</v>
      </c>
      <c r="V30">
        <v>19.100000000000001</v>
      </c>
      <c r="W30">
        <v>43.47</v>
      </c>
      <c r="X30">
        <v>95.68</v>
      </c>
      <c r="Y30">
        <v>0</v>
      </c>
      <c r="Z30">
        <v>6.31</v>
      </c>
      <c r="AA30">
        <v>0</v>
      </c>
      <c r="AB30">
        <v>10.83</v>
      </c>
      <c r="AC30">
        <v>10.34</v>
      </c>
      <c r="AD30">
        <v>29.25</v>
      </c>
      <c r="AE30">
        <v>52.77</v>
      </c>
      <c r="AF30">
        <v>9.35</v>
      </c>
      <c r="AG30">
        <v>43.54</v>
      </c>
      <c r="AH30">
        <v>110.13</v>
      </c>
      <c r="AI30">
        <v>52.36</v>
      </c>
      <c r="AJ30">
        <v>0</v>
      </c>
      <c r="AK30">
        <v>58.15</v>
      </c>
      <c r="AL30">
        <v>62.97</v>
      </c>
      <c r="AM30">
        <v>0</v>
      </c>
      <c r="AN30">
        <v>0</v>
      </c>
      <c r="AO30">
        <v>8.85</v>
      </c>
      <c r="AP30">
        <v>9.17</v>
      </c>
      <c r="AQ30">
        <v>16.45</v>
      </c>
      <c r="AR30">
        <v>19.23</v>
      </c>
      <c r="AS30">
        <v>10.02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2.36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2197.5599999999986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556.42999999999995</v>
      </c>
      <c r="L31">
        <v>111.38</v>
      </c>
      <c r="M31">
        <v>45.8</v>
      </c>
      <c r="N31">
        <v>117.78</v>
      </c>
      <c r="O31">
        <v>123.48</v>
      </c>
      <c r="P31">
        <v>103.27</v>
      </c>
      <c r="Q31">
        <v>14.93</v>
      </c>
      <c r="R31">
        <v>30.6</v>
      </c>
      <c r="S31">
        <v>0</v>
      </c>
      <c r="T31">
        <v>0.86</v>
      </c>
      <c r="U31">
        <v>397.36</v>
      </c>
      <c r="V31">
        <v>19.100000000000001</v>
      </c>
      <c r="W31">
        <v>43.47</v>
      </c>
      <c r="X31">
        <v>95.68</v>
      </c>
      <c r="Y31">
        <v>0</v>
      </c>
      <c r="Z31">
        <v>6.31</v>
      </c>
      <c r="AA31">
        <v>0</v>
      </c>
      <c r="AB31">
        <v>10.83</v>
      </c>
      <c r="AC31">
        <v>10.34</v>
      </c>
      <c r="AD31">
        <v>29.25</v>
      </c>
      <c r="AE31">
        <v>52.77</v>
      </c>
      <c r="AF31">
        <v>9.35</v>
      </c>
      <c r="AG31">
        <v>43.54</v>
      </c>
      <c r="AH31">
        <v>110.13</v>
      </c>
      <c r="AI31">
        <v>52.36</v>
      </c>
      <c r="AJ31">
        <v>0</v>
      </c>
      <c r="AK31">
        <v>58.15</v>
      </c>
      <c r="AL31">
        <v>62.97</v>
      </c>
      <c r="AM31">
        <v>0</v>
      </c>
      <c r="AN31">
        <v>0</v>
      </c>
      <c r="AO31">
        <v>8.85</v>
      </c>
      <c r="AP31">
        <v>9.17</v>
      </c>
      <c r="AQ31">
        <v>0</v>
      </c>
      <c r="AR31">
        <v>48.71</v>
      </c>
      <c r="AS31">
        <v>10.02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2.36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2205.1399999999994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556.42999999999995</v>
      </c>
      <c r="L32">
        <v>111.38</v>
      </c>
      <c r="M32">
        <v>45.8</v>
      </c>
      <c r="N32">
        <v>117.78</v>
      </c>
      <c r="O32">
        <v>123.48</v>
      </c>
      <c r="P32">
        <v>103.27</v>
      </c>
      <c r="Q32">
        <v>14.93</v>
      </c>
      <c r="R32">
        <v>30.6</v>
      </c>
      <c r="S32">
        <v>0</v>
      </c>
      <c r="T32">
        <v>0.86</v>
      </c>
      <c r="U32">
        <v>397.36</v>
      </c>
      <c r="V32">
        <v>16.920000000000002</v>
      </c>
      <c r="W32">
        <v>43.47</v>
      </c>
      <c r="X32">
        <v>95.68</v>
      </c>
      <c r="Y32">
        <v>0</v>
      </c>
      <c r="Z32">
        <v>6.31</v>
      </c>
      <c r="AA32">
        <v>0</v>
      </c>
      <c r="AB32">
        <v>10.83</v>
      </c>
      <c r="AC32">
        <v>10.34</v>
      </c>
      <c r="AD32">
        <v>29.25</v>
      </c>
      <c r="AE32">
        <v>52.77</v>
      </c>
      <c r="AF32">
        <v>9.35</v>
      </c>
      <c r="AG32">
        <v>43.54</v>
      </c>
      <c r="AH32">
        <v>110.13</v>
      </c>
      <c r="AI32">
        <v>6.8</v>
      </c>
      <c r="AJ32">
        <v>0</v>
      </c>
      <c r="AK32">
        <v>58.15</v>
      </c>
      <c r="AL32">
        <v>49.48</v>
      </c>
      <c r="AM32">
        <v>0</v>
      </c>
      <c r="AN32">
        <v>0</v>
      </c>
      <c r="AO32">
        <v>8.85</v>
      </c>
      <c r="AP32">
        <v>9.17</v>
      </c>
      <c r="AQ32">
        <v>0</v>
      </c>
      <c r="AR32">
        <v>48.71</v>
      </c>
      <c r="AS32">
        <v>10.02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2.36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2143.91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508.04</v>
      </c>
      <c r="L33">
        <v>111.38</v>
      </c>
      <c r="M33">
        <v>45.8</v>
      </c>
      <c r="N33">
        <v>117.78</v>
      </c>
      <c r="O33">
        <v>123.48</v>
      </c>
      <c r="P33">
        <v>103.27</v>
      </c>
      <c r="Q33">
        <v>14.93</v>
      </c>
      <c r="R33">
        <v>30.6</v>
      </c>
      <c r="S33">
        <v>0</v>
      </c>
      <c r="T33">
        <v>0.86</v>
      </c>
      <c r="U33">
        <v>397.36</v>
      </c>
      <c r="V33">
        <v>16.63</v>
      </c>
      <c r="W33">
        <v>43.47</v>
      </c>
      <c r="X33">
        <v>95.68</v>
      </c>
      <c r="Y33">
        <v>0</v>
      </c>
      <c r="Z33">
        <v>6.31</v>
      </c>
      <c r="AA33">
        <v>0</v>
      </c>
      <c r="AB33">
        <v>10.83</v>
      </c>
      <c r="AC33">
        <v>10.34</v>
      </c>
      <c r="AD33">
        <v>29.25</v>
      </c>
      <c r="AE33">
        <v>52.77</v>
      </c>
      <c r="AF33">
        <v>9.35</v>
      </c>
      <c r="AG33">
        <v>43.54</v>
      </c>
      <c r="AH33">
        <v>110.13</v>
      </c>
      <c r="AI33">
        <v>3.81</v>
      </c>
      <c r="AJ33">
        <v>0</v>
      </c>
      <c r="AK33">
        <v>58.15</v>
      </c>
      <c r="AL33">
        <v>49.48</v>
      </c>
      <c r="AM33">
        <v>0</v>
      </c>
      <c r="AN33">
        <v>0</v>
      </c>
      <c r="AO33">
        <v>8.85</v>
      </c>
      <c r="AP33">
        <v>9.17</v>
      </c>
      <c r="AQ33">
        <v>0</v>
      </c>
      <c r="AR33">
        <v>16.03</v>
      </c>
      <c r="AS33">
        <v>10.02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2.36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2059.56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459.66</v>
      </c>
      <c r="L34">
        <v>111.38</v>
      </c>
      <c r="M34">
        <v>45.8</v>
      </c>
      <c r="N34">
        <v>117.78</v>
      </c>
      <c r="O34">
        <v>123.48</v>
      </c>
      <c r="P34">
        <v>103.27</v>
      </c>
      <c r="Q34">
        <v>14.93</v>
      </c>
      <c r="R34">
        <v>30.6</v>
      </c>
      <c r="S34">
        <v>0</v>
      </c>
      <c r="T34">
        <v>0.86</v>
      </c>
      <c r="U34">
        <v>397.36</v>
      </c>
      <c r="V34">
        <v>16.63</v>
      </c>
      <c r="W34">
        <v>43.47</v>
      </c>
      <c r="X34">
        <v>95.68</v>
      </c>
      <c r="Y34">
        <v>0</v>
      </c>
      <c r="Z34">
        <v>6.31</v>
      </c>
      <c r="AA34">
        <v>0</v>
      </c>
      <c r="AB34">
        <v>10.83</v>
      </c>
      <c r="AC34">
        <v>10.34</v>
      </c>
      <c r="AD34">
        <v>29.25</v>
      </c>
      <c r="AE34">
        <v>52.77</v>
      </c>
      <c r="AF34">
        <v>9.35</v>
      </c>
      <c r="AG34">
        <v>43.54</v>
      </c>
      <c r="AH34">
        <v>110.13</v>
      </c>
      <c r="AI34">
        <v>3.81</v>
      </c>
      <c r="AJ34">
        <v>0</v>
      </c>
      <c r="AK34">
        <v>58.15</v>
      </c>
      <c r="AL34">
        <v>49.48</v>
      </c>
      <c r="AM34">
        <v>0</v>
      </c>
      <c r="AN34">
        <v>0</v>
      </c>
      <c r="AO34">
        <v>8.85</v>
      </c>
      <c r="AP34">
        <v>9.17</v>
      </c>
      <c r="AQ34">
        <v>0</v>
      </c>
      <c r="AR34">
        <v>10.68</v>
      </c>
      <c r="AS34">
        <v>10.02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2.36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2005.8299999999997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411.27</v>
      </c>
      <c r="L35">
        <v>111.38</v>
      </c>
      <c r="M35">
        <v>45.8</v>
      </c>
      <c r="N35">
        <v>117.78</v>
      </c>
      <c r="O35">
        <v>123.48</v>
      </c>
      <c r="P35">
        <v>103.27</v>
      </c>
      <c r="Q35">
        <v>14.93</v>
      </c>
      <c r="R35">
        <v>30.6</v>
      </c>
      <c r="S35">
        <v>0</v>
      </c>
      <c r="T35">
        <v>0.86</v>
      </c>
      <c r="U35">
        <v>397.36</v>
      </c>
      <c r="V35">
        <v>16.63</v>
      </c>
      <c r="W35">
        <v>43.47</v>
      </c>
      <c r="X35">
        <v>95.68</v>
      </c>
      <c r="Y35">
        <v>0</v>
      </c>
      <c r="Z35">
        <v>6.31</v>
      </c>
      <c r="AA35">
        <v>0</v>
      </c>
      <c r="AB35">
        <v>10.83</v>
      </c>
      <c r="AC35">
        <v>10.34</v>
      </c>
      <c r="AD35">
        <v>29.25</v>
      </c>
      <c r="AE35">
        <v>52.77</v>
      </c>
      <c r="AF35">
        <v>9.35</v>
      </c>
      <c r="AG35">
        <v>43.54</v>
      </c>
      <c r="AH35">
        <v>110.13</v>
      </c>
      <c r="AI35">
        <v>3.81</v>
      </c>
      <c r="AJ35">
        <v>0</v>
      </c>
      <c r="AK35">
        <v>58.15</v>
      </c>
      <c r="AL35">
        <v>49.48</v>
      </c>
      <c r="AM35">
        <v>0</v>
      </c>
      <c r="AN35">
        <v>0</v>
      </c>
      <c r="AO35">
        <v>8.7100000000000009</v>
      </c>
      <c r="AP35">
        <v>9.17</v>
      </c>
      <c r="AQ35">
        <v>0</v>
      </c>
      <c r="AR35">
        <v>10.68</v>
      </c>
      <c r="AS35">
        <v>10.02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2.36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1957.3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411.27</v>
      </c>
      <c r="L36">
        <v>111.38</v>
      </c>
      <c r="M36">
        <v>45.8</v>
      </c>
      <c r="N36">
        <v>117.78</v>
      </c>
      <c r="O36">
        <v>123.48</v>
      </c>
      <c r="P36">
        <v>103.27</v>
      </c>
      <c r="Q36">
        <v>14.93</v>
      </c>
      <c r="R36">
        <v>30.6</v>
      </c>
      <c r="S36">
        <v>0</v>
      </c>
      <c r="T36">
        <v>0.86</v>
      </c>
      <c r="U36">
        <v>397.36</v>
      </c>
      <c r="V36">
        <v>16.63</v>
      </c>
      <c r="W36">
        <v>43.47</v>
      </c>
      <c r="X36">
        <v>95.68</v>
      </c>
      <c r="Y36">
        <v>0</v>
      </c>
      <c r="Z36">
        <v>6.31</v>
      </c>
      <c r="AA36">
        <v>0</v>
      </c>
      <c r="AB36">
        <v>10.83</v>
      </c>
      <c r="AC36">
        <v>10.34</v>
      </c>
      <c r="AD36">
        <v>29.25</v>
      </c>
      <c r="AE36">
        <v>52.77</v>
      </c>
      <c r="AF36">
        <v>9.35</v>
      </c>
      <c r="AG36">
        <v>43.54</v>
      </c>
      <c r="AH36">
        <v>110.13</v>
      </c>
      <c r="AI36">
        <v>3.81</v>
      </c>
      <c r="AJ36">
        <v>0</v>
      </c>
      <c r="AK36">
        <v>58.15</v>
      </c>
      <c r="AL36">
        <v>49.48</v>
      </c>
      <c r="AM36">
        <v>0</v>
      </c>
      <c r="AN36">
        <v>0</v>
      </c>
      <c r="AO36">
        <v>11.47</v>
      </c>
      <c r="AP36">
        <v>9.17</v>
      </c>
      <c r="AQ36">
        <v>0</v>
      </c>
      <c r="AR36">
        <v>10.68</v>
      </c>
      <c r="AS36">
        <v>10.02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2.36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1960.06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365.15</v>
      </c>
      <c r="L37">
        <v>111.38</v>
      </c>
      <c r="M37">
        <v>45.8</v>
      </c>
      <c r="N37">
        <v>117.78</v>
      </c>
      <c r="O37">
        <v>123.48</v>
      </c>
      <c r="P37">
        <v>103.27</v>
      </c>
      <c r="Q37">
        <v>11.84</v>
      </c>
      <c r="R37">
        <v>30.6</v>
      </c>
      <c r="S37">
        <v>0</v>
      </c>
      <c r="T37">
        <v>0.86</v>
      </c>
      <c r="U37">
        <v>397.36</v>
      </c>
      <c r="V37">
        <v>15.13</v>
      </c>
      <c r="W37">
        <v>38.229999999999997</v>
      </c>
      <c r="X37">
        <v>95.68</v>
      </c>
      <c r="Y37">
        <v>0</v>
      </c>
      <c r="Z37">
        <v>6.31</v>
      </c>
      <c r="AA37">
        <v>0</v>
      </c>
      <c r="AB37">
        <v>10.83</v>
      </c>
      <c r="AC37">
        <v>10.34</v>
      </c>
      <c r="AD37">
        <v>29.25</v>
      </c>
      <c r="AE37">
        <v>52.77</v>
      </c>
      <c r="AF37">
        <v>9.35</v>
      </c>
      <c r="AG37">
        <v>43.54</v>
      </c>
      <c r="AH37">
        <v>110.13</v>
      </c>
      <c r="AI37">
        <v>3.81</v>
      </c>
      <c r="AJ37">
        <v>0</v>
      </c>
      <c r="AK37">
        <v>58.15</v>
      </c>
      <c r="AL37">
        <v>49.48</v>
      </c>
      <c r="AM37">
        <v>0</v>
      </c>
      <c r="AN37">
        <v>0</v>
      </c>
      <c r="AO37">
        <v>11.61</v>
      </c>
      <c r="AP37">
        <v>9.17</v>
      </c>
      <c r="AQ37">
        <v>0</v>
      </c>
      <c r="AR37">
        <v>10.68</v>
      </c>
      <c r="AS37">
        <v>10.02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3.88</v>
      </c>
      <c r="BA37">
        <v>2.36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1904.25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365.15</v>
      </c>
      <c r="L38">
        <v>111.38</v>
      </c>
      <c r="M38">
        <v>45.8</v>
      </c>
      <c r="N38">
        <v>117.78</v>
      </c>
      <c r="O38">
        <v>123.48</v>
      </c>
      <c r="P38">
        <v>103.27</v>
      </c>
      <c r="Q38">
        <v>11.84</v>
      </c>
      <c r="R38">
        <v>23.26</v>
      </c>
      <c r="S38">
        <v>0</v>
      </c>
      <c r="T38">
        <v>0.86</v>
      </c>
      <c r="U38">
        <v>397.36</v>
      </c>
      <c r="V38">
        <v>15.13</v>
      </c>
      <c r="W38">
        <v>38.229999999999997</v>
      </c>
      <c r="X38">
        <v>95.68</v>
      </c>
      <c r="Y38">
        <v>0</v>
      </c>
      <c r="Z38">
        <v>6.31</v>
      </c>
      <c r="AA38">
        <v>0</v>
      </c>
      <c r="AB38">
        <v>10.83</v>
      </c>
      <c r="AC38">
        <v>10.34</v>
      </c>
      <c r="AD38">
        <v>29.25</v>
      </c>
      <c r="AE38">
        <v>52.77</v>
      </c>
      <c r="AF38">
        <v>9.35</v>
      </c>
      <c r="AG38">
        <v>43.54</v>
      </c>
      <c r="AH38">
        <v>110.13</v>
      </c>
      <c r="AI38">
        <v>3.81</v>
      </c>
      <c r="AJ38">
        <v>0</v>
      </c>
      <c r="AK38">
        <v>58.15</v>
      </c>
      <c r="AL38">
        <v>49.48</v>
      </c>
      <c r="AM38">
        <v>0</v>
      </c>
      <c r="AN38">
        <v>0</v>
      </c>
      <c r="AO38">
        <v>11.75</v>
      </c>
      <c r="AP38">
        <v>9.17</v>
      </c>
      <c r="AQ38">
        <v>0</v>
      </c>
      <c r="AR38">
        <v>10.68</v>
      </c>
      <c r="AS38">
        <v>10.02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3.88</v>
      </c>
      <c r="BA38">
        <v>2.36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1897.05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365.15</v>
      </c>
      <c r="L39">
        <v>111.38</v>
      </c>
      <c r="M39">
        <v>45.8</v>
      </c>
      <c r="N39">
        <v>117.78</v>
      </c>
      <c r="O39">
        <v>123.48</v>
      </c>
      <c r="P39">
        <v>103.27</v>
      </c>
      <c r="Q39">
        <v>11.84</v>
      </c>
      <c r="R39">
        <v>23.26</v>
      </c>
      <c r="S39">
        <v>0</v>
      </c>
      <c r="T39">
        <v>0.86</v>
      </c>
      <c r="U39">
        <v>397.36</v>
      </c>
      <c r="V39">
        <v>15.13</v>
      </c>
      <c r="W39">
        <v>38.229999999999997</v>
      </c>
      <c r="X39">
        <v>83.96</v>
      </c>
      <c r="Y39">
        <v>0</v>
      </c>
      <c r="Z39">
        <v>6.31</v>
      </c>
      <c r="AA39">
        <v>0</v>
      </c>
      <c r="AB39">
        <v>10.83</v>
      </c>
      <c r="AC39">
        <v>10.34</v>
      </c>
      <c r="AD39">
        <v>29.25</v>
      </c>
      <c r="AE39">
        <v>52.77</v>
      </c>
      <c r="AF39">
        <v>9.35</v>
      </c>
      <c r="AG39">
        <v>43.54</v>
      </c>
      <c r="AH39">
        <v>110.13</v>
      </c>
      <c r="AI39">
        <v>14.96</v>
      </c>
      <c r="AJ39">
        <v>0</v>
      </c>
      <c r="AK39">
        <v>58.15</v>
      </c>
      <c r="AL39">
        <v>49.48</v>
      </c>
      <c r="AM39">
        <v>0</v>
      </c>
      <c r="AN39">
        <v>0</v>
      </c>
      <c r="AO39">
        <v>11.75</v>
      </c>
      <c r="AP39">
        <v>9.17</v>
      </c>
      <c r="AQ39">
        <v>0</v>
      </c>
      <c r="AR39">
        <v>10.68</v>
      </c>
      <c r="AS39">
        <v>10.02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2.3199999999999998</v>
      </c>
      <c r="BA39">
        <v>2.36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1894.9199999999996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365.15</v>
      </c>
      <c r="L40">
        <v>111.38</v>
      </c>
      <c r="M40">
        <v>45.8</v>
      </c>
      <c r="N40">
        <v>117.78</v>
      </c>
      <c r="O40">
        <v>123.48</v>
      </c>
      <c r="P40">
        <v>103.27</v>
      </c>
      <c r="Q40">
        <v>11.84</v>
      </c>
      <c r="R40">
        <v>23.26</v>
      </c>
      <c r="S40">
        <v>0</v>
      </c>
      <c r="T40">
        <v>0.86</v>
      </c>
      <c r="U40">
        <v>397.36</v>
      </c>
      <c r="V40">
        <v>15.13</v>
      </c>
      <c r="W40">
        <v>38.229999999999997</v>
      </c>
      <c r="X40">
        <v>83.96</v>
      </c>
      <c r="Y40">
        <v>0</v>
      </c>
      <c r="Z40">
        <v>6.31</v>
      </c>
      <c r="AA40">
        <v>0</v>
      </c>
      <c r="AB40">
        <v>10.83</v>
      </c>
      <c r="AC40">
        <v>10.34</v>
      </c>
      <c r="AD40">
        <v>29.25</v>
      </c>
      <c r="AE40">
        <v>52.77</v>
      </c>
      <c r="AF40">
        <v>9.35</v>
      </c>
      <c r="AG40">
        <v>43.54</v>
      </c>
      <c r="AH40">
        <v>110.13</v>
      </c>
      <c r="AI40">
        <v>14.96</v>
      </c>
      <c r="AJ40">
        <v>0</v>
      </c>
      <c r="AK40">
        <v>58.15</v>
      </c>
      <c r="AL40">
        <v>49.48</v>
      </c>
      <c r="AM40">
        <v>0</v>
      </c>
      <c r="AN40">
        <v>0</v>
      </c>
      <c r="AO40">
        <v>11.75</v>
      </c>
      <c r="AP40">
        <v>9.17</v>
      </c>
      <c r="AQ40">
        <v>0</v>
      </c>
      <c r="AR40">
        <v>16.03</v>
      </c>
      <c r="AS40">
        <v>10.02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0.96</v>
      </c>
      <c r="BA40">
        <v>2.36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1898.9099999999996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365.15</v>
      </c>
      <c r="L41">
        <v>111.38</v>
      </c>
      <c r="M41">
        <v>45.8</v>
      </c>
      <c r="N41">
        <v>117.78</v>
      </c>
      <c r="O41">
        <v>123.48</v>
      </c>
      <c r="P41">
        <v>103.27</v>
      </c>
      <c r="Q41">
        <v>11.84</v>
      </c>
      <c r="R41">
        <v>23.26</v>
      </c>
      <c r="S41">
        <v>0</v>
      </c>
      <c r="T41">
        <v>0.86</v>
      </c>
      <c r="U41">
        <v>389.2</v>
      </c>
      <c r="V41">
        <v>15.13</v>
      </c>
      <c r="W41">
        <v>32.22</v>
      </c>
      <c r="X41">
        <v>70.739999999999995</v>
      </c>
      <c r="Y41">
        <v>0</v>
      </c>
      <c r="Z41">
        <v>6.31</v>
      </c>
      <c r="AA41">
        <v>0</v>
      </c>
      <c r="AB41">
        <v>10.83</v>
      </c>
      <c r="AC41">
        <v>10.34</v>
      </c>
      <c r="AD41">
        <v>29.25</v>
      </c>
      <c r="AE41">
        <v>52.77</v>
      </c>
      <c r="AF41">
        <v>9.35</v>
      </c>
      <c r="AG41">
        <v>43.54</v>
      </c>
      <c r="AH41">
        <v>110.13</v>
      </c>
      <c r="AI41">
        <v>14.96</v>
      </c>
      <c r="AJ41">
        <v>0</v>
      </c>
      <c r="AK41">
        <v>58.15</v>
      </c>
      <c r="AL41">
        <v>49.48</v>
      </c>
      <c r="AM41">
        <v>0</v>
      </c>
      <c r="AN41">
        <v>0</v>
      </c>
      <c r="AO41">
        <v>11.75</v>
      </c>
      <c r="AP41">
        <v>9.17</v>
      </c>
      <c r="AQ41">
        <v>0</v>
      </c>
      <c r="AR41">
        <v>10.68</v>
      </c>
      <c r="AS41">
        <v>34.31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0.96</v>
      </c>
      <c r="BA41">
        <v>2.36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1890.4599999999998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365.15</v>
      </c>
      <c r="L42">
        <v>111.38</v>
      </c>
      <c r="M42">
        <v>45.8</v>
      </c>
      <c r="N42">
        <v>117.78</v>
      </c>
      <c r="O42">
        <v>123.48</v>
      </c>
      <c r="P42">
        <v>103.27</v>
      </c>
      <c r="Q42">
        <v>11.84</v>
      </c>
      <c r="R42">
        <v>23.26</v>
      </c>
      <c r="S42">
        <v>0</v>
      </c>
      <c r="T42">
        <v>0.86</v>
      </c>
      <c r="U42">
        <v>389.2</v>
      </c>
      <c r="V42">
        <v>15.13</v>
      </c>
      <c r="W42">
        <v>32.22</v>
      </c>
      <c r="X42">
        <v>70.739999999999995</v>
      </c>
      <c r="Y42">
        <v>0</v>
      </c>
      <c r="Z42">
        <v>6.31</v>
      </c>
      <c r="AA42">
        <v>0</v>
      </c>
      <c r="AB42">
        <v>10.83</v>
      </c>
      <c r="AC42">
        <v>10.34</v>
      </c>
      <c r="AD42">
        <v>29.25</v>
      </c>
      <c r="AE42">
        <v>52.77</v>
      </c>
      <c r="AF42">
        <v>9.35</v>
      </c>
      <c r="AG42">
        <v>43.54</v>
      </c>
      <c r="AH42">
        <v>110.13</v>
      </c>
      <c r="AI42">
        <v>14.96</v>
      </c>
      <c r="AJ42">
        <v>0</v>
      </c>
      <c r="AK42">
        <v>58.15</v>
      </c>
      <c r="AL42">
        <v>49.48</v>
      </c>
      <c r="AM42">
        <v>0</v>
      </c>
      <c r="AN42">
        <v>0</v>
      </c>
      <c r="AO42">
        <v>11.47</v>
      </c>
      <c r="AP42">
        <v>9.17</v>
      </c>
      <c r="AQ42">
        <v>0</v>
      </c>
      <c r="AR42">
        <v>16.03</v>
      </c>
      <c r="AS42">
        <v>34.31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0.96</v>
      </c>
      <c r="BA42">
        <v>2.36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1895.5299999999997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365.15</v>
      </c>
      <c r="L43">
        <v>111.38</v>
      </c>
      <c r="M43">
        <v>45.8</v>
      </c>
      <c r="N43">
        <v>117.78</v>
      </c>
      <c r="O43">
        <v>123.48</v>
      </c>
      <c r="P43">
        <v>103.27</v>
      </c>
      <c r="Q43">
        <v>11.84</v>
      </c>
      <c r="R43">
        <v>23.26</v>
      </c>
      <c r="S43">
        <v>0</v>
      </c>
      <c r="T43">
        <v>0.86</v>
      </c>
      <c r="U43">
        <v>389.2</v>
      </c>
      <c r="V43">
        <v>15.13</v>
      </c>
      <c r="W43">
        <v>32.22</v>
      </c>
      <c r="X43">
        <v>70.739999999999995</v>
      </c>
      <c r="Y43">
        <v>0</v>
      </c>
      <c r="Z43">
        <v>6.31</v>
      </c>
      <c r="AA43">
        <v>0</v>
      </c>
      <c r="AB43">
        <v>10.83</v>
      </c>
      <c r="AC43">
        <v>10.34</v>
      </c>
      <c r="AD43">
        <v>29.25</v>
      </c>
      <c r="AE43">
        <v>52.77</v>
      </c>
      <c r="AF43">
        <v>9.35</v>
      </c>
      <c r="AG43">
        <v>43.54</v>
      </c>
      <c r="AH43">
        <v>110.13</v>
      </c>
      <c r="AI43">
        <v>3.81</v>
      </c>
      <c r="AJ43">
        <v>0</v>
      </c>
      <c r="AK43">
        <v>58.15</v>
      </c>
      <c r="AL43">
        <v>49.48</v>
      </c>
      <c r="AM43">
        <v>0</v>
      </c>
      <c r="AN43">
        <v>0</v>
      </c>
      <c r="AO43">
        <v>11.95</v>
      </c>
      <c r="AP43">
        <v>9.17</v>
      </c>
      <c r="AQ43">
        <v>0</v>
      </c>
      <c r="AR43">
        <v>48.71</v>
      </c>
      <c r="AS43">
        <v>34.31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0.96</v>
      </c>
      <c r="BA43">
        <v>2.36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1917.5399999999997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365.15</v>
      </c>
      <c r="L44">
        <v>111.38</v>
      </c>
      <c r="M44">
        <v>45.8</v>
      </c>
      <c r="N44">
        <v>117.78</v>
      </c>
      <c r="O44">
        <v>123.48</v>
      </c>
      <c r="P44">
        <v>103.27</v>
      </c>
      <c r="Q44">
        <v>11.84</v>
      </c>
      <c r="R44">
        <v>23.26</v>
      </c>
      <c r="S44">
        <v>0</v>
      </c>
      <c r="T44">
        <v>0.86</v>
      </c>
      <c r="U44">
        <v>389.2</v>
      </c>
      <c r="V44">
        <v>15.13</v>
      </c>
      <c r="W44">
        <v>32.22</v>
      </c>
      <c r="X44">
        <v>70.739999999999995</v>
      </c>
      <c r="Y44">
        <v>0</v>
      </c>
      <c r="Z44">
        <v>6.31</v>
      </c>
      <c r="AA44">
        <v>0</v>
      </c>
      <c r="AB44">
        <v>10.83</v>
      </c>
      <c r="AC44">
        <v>10.34</v>
      </c>
      <c r="AD44">
        <v>29.25</v>
      </c>
      <c r="AE44">
        <v>52.77</v>
      </c>
      <c r="AF44">
        <v>9.35</v>
      </c>
      <c r="AG44">
        <v>43.54</v>
      </c>
      <c r="AH44">
        <v>110.13</v>
      </c>
      <c r="AI44">
        <v>0</v>
      </c>
      <c r="AJ44">
        <v>0</v>
      </c>
      <c r="AK44">
        <v>58.15</v>
      </c>
      <c r="AL44">
        <v>49.48</v>
      </c>
      <c r="AM44">
        <v>0</v>
      </c>
      <c r="AN44">
        <v>0</v>
      </c>
      <c r="AO44">
        <v>11.95</v>
      </c>
      <c r="AP44">
        <v>9.43</v>
      </c>
      <c r="AQ44">
        <v>0</v>
      </c>
      <c r="AR44">
        <v>48.71</v>
      </c>
      <c r="AS44">
        <v>34.31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0.96</v>
      </c>
      <c r="BA44">
        <v>2.36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1913.9899999999998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365.15</v>
      </c>
      <c r="L45">
        <v>111.38</v>
      </c>
      <c r="M45">
        <v>45.8</v>
      </c>
      <c r="N45">
        <v>117.78</v>
      </c>
      <c r="O45">
        <v>123.48</v>
      </c>
      <c r="P45">
        <v>103.27</v>
      </c>
      <c r="Q45">
        <v>12</v>
      </c>
      <c r="R45">
        <v>23.26</v>
      </c>
      <c r="S45">
        <v>0</v>
      </c>
      <c r="T45">
        <v>0.86</v>
      </c>
      <c r="U45">
        <v>389.2</v>
      </c>
      <c r="V45">
        <v>15.13</v>
      </c>
      <c r="W45">
        <v>32.22</v>
      </c>
      <c r="X45">
        <v>70.739999999999995</v>
      </c>
      <c r="Y45">
        <v>0</v>
      </c>
      <c r="Z45">
        <v>6.31</v>
      </c>
      <c r="AA45">
        <v>0</v>
      </c>
      <c r="AB45">
        <v>10.83</v>
      </c>
      <c r="AC45">
        <v>10.34</v>
      </c>
      <c r="AD45">
        <v>29.25</v>
      </c>
      <c r="AE45">
        <v>52.77</v>
      </c>
      <c r="AF45">
        <v>9.35</v>
      </c>
      <c r="AG45">
        <v>43.54</v>
      </c>
      <c r="AH45">
        <v>110.13</v>
      </c>
      <c r="AI45">
        <v>0</v>
      </c>
      <c r="AJ45">
        <v>0</v>
      </c>
      <c r="AK45">
        <v>58.15</v>
      </c>
      <c r="AL45">
        <v>49.48</v>
      </c>
      <c r="AM45">
        <v>0</v>
      </c>
      <c r="AN45">
        <v>0</v>
      </c>
      <c r="AO45">
        <v>12.23</v>
      </c>
      <c r="AP45">
        <v>9.43</v>
      </c>
      <c r="AQ45">
        <v>0</v>
      </c>
      <c r="AR45">
        <v>12.82</v>
      </c>
      <c r="AS45">
        <v>34.31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0</v>
      </c>
      <c r="BA45">
        <v>2.36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1878.9699999999996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365.15</v>
      </c>
      <c r="L46">
        <v>111.38</v>
      </c>
      <c r="M46">
        <v>45.8</v>
      </c>
      <c r="N46">
        <v>117.78</v>
      </c>
      <c r="O46">
        <v>123.48</v>
      </c>
      <c r="P46">
        <v>103.27</v>
      </c>
      <c r="Q46">
        <v>12</v>
      </c>
      <c r="R46">
        <v>23.26</v>
      </c>
      <c r="S46">
        <v>0</v>
      </c>
      <c r="T46">
        <v>0.86</v>
      </c>
      <c r="U46">
        <v>389.2</v>
      </c>
      <c r="V46">
        <v>15.13</v>
      </c>
      <c r="W46">
        <v>32.22</v>
      </c>
      <c r="X46">
        <v>70.739999999999995</v>
      </c>
      <c r="Y46">
        <v>0</v>
      </c>
      <c r="Z46">
        <v>6.31</v>
      </c>
      <c r="AA46">
        <v>0</v>
      </c>
      <c r="AB46">
        <v>10.83</v>
      </c>
      <c r="AC46">
        <v>10.34</v>
      </c>
      <c r="AD46">
        <v>29.25</v>
      </c>
      <c r="AE46">
        <v>52.77</v>
      </c>
      <c r="AF46">
        <v>9.35</v>
      </c>
      <c r="AG46">
        <v>43.54</v>
      </c>
      <c r="AH46">
        <v>110.13</v>
      </c>
      <c r="AI46">
        <v>0</v>
      </c>
      <c r="AJ46">
        <v>0</v>
      </c>
      <c r="AK46">
        <v>58.15</v>
      </c>
      <c r="AL46">
        <v>49.48</v>
      </c>
      <c r="AM46">
        <v>0</v>
      </c>
      <c r="AN46">
        <v>0</v>
      </c>
      <c r="AO46">
        <v>12.23</v>
      </c>
      <c r="AP46">
        <v>9.43</v>
      </c>
      <c r="AQ46">
        <v>0</v>
      </c>
      <c r="AR46">
        <v>10.68</v>
      </c>
      <c r="AS46">
        <v>34.31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0</v>
      </c>
      <c r="BA46">
        <v>2.36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1876.8299999999997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365.15</v>
      </c>
      <c r="L47">
        <v>111.38</v>
      </c>
      <c r="M47">
        <v>45.8</v>
      </c>
      <c r="N47">
        <v>117.78</v>
      </c>
      <c r="O47">
        <v>123.48</v>
      </c>
      <c r="P47">
        <v>78.180000000000007</v>
      </c>
      <c r="Q47">
        <v>12</v>
      </c>
      <c r="R47">
        <v>23.26</v>
      </c>
      <c r="S47">
        <v>0</v>
      </c>
      <c r="T47">
        <v>0.86</v>
      </c>
      <c r="U47">
        <v>389.2</v>
      </c>
      <c r="V47">
        <v>15.13</v>
      </c>
      <c r="W47">
        <v>32.22</v>
      </c>
      <c r="X47">
        <v>70.739999999999995</v>
      </c>
      <c r="Y47">
        <v>0</v>
      </c>
      <c r="Z47">
        <v>6.31</v>
      </c>
      <c r="AA47">
        <v>0</v>
      </c>
      <c r="AB47">
        <v>10.83</v>
      </c>
      <c r="AC47">
        <v>10.34</v>
      </c>
      <c r="AD47">
        <v>19.46</v>
      </c>
      <c r="AE47">
        <v>52.77</v>
      </c>
      <c r="AF47">
        <v>9.35</v>
      </c>
      <c r="AG47">
        <v>43.54</v>
      </c>
      <c r="AH47">
        <v>110.13</v>
      </c>
      <c r="AI47">
        <v>0</v>
      </c>
      <c r="AJ47">
        <v>0</v>
      </c>
      <c r="AK47">
        <v>58.15</v>
      </c>
      <c r="AL47">
        <v>49.48</v>
      </c>
      <c r="AM47">
        <v>0</v>
      </c>
      <c r="AN47">
        <v>0</v>
      </c>
      <c r="AO47">
        <v>12.09</v>
      </c>
      <c r="AP47">
        <v>9.43</v>
      </c>
      <c r="AQ47">
        <v>0</v>
      </c>
      <c r="AR47">
        <v>10.68</v>
      </c>
      <c r="AS47">
        <v>10.02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0</v>
      </c>
      <c r="BA47">
        <v>2.36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1817.52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365.15</v>
      </c>
      <c r="L48">
        <v>111.38</v>
      </c>
      <c r="M48">
        <v>45.8</v>
      </c>
      <c r="N48">
        <v>117.78</v>
      </c>
      <c r="O48">
        <v>123.48</v>
      </c>
      <c r="P48">
        <v>78.180000000000007</v>
      </c>
      <c r="Q48">
        <v>12</v>
      </c>
      <c r="R48">
        <v>23.26</v>
      </c>
      <c r="S48">
        <v>0</v>
      </c>
      <c r="T48">
        <v>0.86</v>
      </c>
      <c r="U48">
        <v>389.2</v>
      </c>
      <c r="V48">
        <v>15.13</v>
      </c>
      <c r="W48">
        <v>32.22</v>
      </c>
      <c r="X48">
        <v>70.739999999999995</v>
      </c>
      <c r="Y48">
        <v>0</v>
      </c>
      <c r="Z48">
        <v>6.31</v>
      </c>
      <c r="AA48">
        <v>0</v>
      </c>
      <c r="AB48">
        <v>10.83</v>
      </c>
      <c r="AC48">
        <v>10.34</v>
      </c>
      <c r="AD48">
        <v>19.46</v>
      </c>
      <c r="AE48">
        <v>52.77</v>
      </c>
      <c r="AF48">
        <v>9.35</v>
      </c>
      <c r="AG48">
        <v>43.54</v>
      </c>
      <c r="AH48">
        <v>110.13</v>
      </c>
      <c r="AI48">
        <v>0</v>
      </c>
      <c r="AJ48">
        <v>0</v>
      </c>
      <c r="AK48">
        <v>58.15</v>
      </c>
      <c r="AL48">
        <v>49.48</v>
      </c>
      <c r="AM48">
        <v>0</v>
      </c>
      <c r="AN48">
        <v>0</v>
      </c>
      <c r="AO48">
        <v>12.09</v>
      </c>
      <c r="AP48">
        <v>9.43</v>
      </c>
      <c r="AQ48">
        <v>0</v>
      </c>
      <c r="AR48">
        <v>10.68</v>
      </c>
      <c r="AS48">
        <v>10.02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0</v>
      </c>
      <c r="BA48">
        <v>2.36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1817.52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365.15</v>
      </c>
      <c r="L49">
        <v>111.38</v>
      </c>
      <c r="M49">
        <v>45.8</v>
      </c>
      <c r="N49">
        <v>117.78</v>
      </c>
      <c r="O49">
        <v>123.48</v>
      </c>
      <c r="P49">
        <v>78.180000000000007</v>
      </c>
      <c r="Q49">
        <v>12</v>
      </c>
      <c r="R49">
        <v>23.26</v>
      </c>
      <c r="S49">
        <v>0</v>
      </c>
      <c r="T49">
        <v>0.86</v>
      </c>
      <c r="U49">
        <v>389.2</v>
      </c>
      <c r="V49">
        <v>15.13</v>
      </c>
      <c r="W49">
        <v>32.22</v>
      </c>
      <c r="X49">
        <v>70.739999999999995</v>
      </c>
      <c r="Y49">
        <v>0</v>
      </c>
      <c r="Z49">
        <v>6.31</v>
      </c>
      <c r="AA49">
        <v>0</v>
      </c>
      <c r="AB49">
        <v>10.83</v>
      </c>
      <c r="AC49">
        <v>10.34</v>
      </c>
      <c r="AD49">
        <v>19.46</v>
      </c>
      <c r="AE49">
        <v>52.77</v>
      </c>
      <c r="AF49">
        <v>9.35</v>
      </c>
      <c r="AG49">
        <v>43.54</v>
      </c>
      <c r="AH49">
        <v>110.13</v>
      </c>
      <c r="AI49">
        <v>0</v>
      </c>
      <c r="AJ49">
        <v>0</v>
      </c>
      <c r="AK49">
        <v>58.15</v>
      </c>
      <c r="AL49">
        <v>49.48</v>
      </c>
      <c r="AM49">
        <v>0</v>
      </c>
      <c r="AN49">
        <v>0</v>
      </c>
      <c r="AO49">
        <v>12.09</v>
      </c>
      <c r="AP49">
        <v>9.43</v>
      </c>
      <c r="AQ49">
        <v>0</v>
      </c>
      <c r="AR49">
        <v>10.68</v>
      </c>
      <c r="AS49">
        <v>10.02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0</v>
      </c>
      <c r="BA49">
        <v>2.36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1817.52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365.15</v>
      </c>
      <c r="L50">
        <v>111.38</v>
      </c>
      <c r="M50">
        <v>45.8</v>
      </c>
      <c r="N50">
        <v>117.78</v>
      </c>
      <c r="O50">
        <v>123.48</v>
      </c>
      <c r="P50">
        <v>78.180000000000007</v>
      </c>
      <c r="Q50">
        <v>12</v>
      </c>
      <c r="R50">
        <v>23.26</v>
      </c>
      <c r="S50">
        <v>0</v>
      </c>
      <c r="T50">
        <v>0.86</v>
      </c>
      <c r="U50">
        <v>389.2</v>
      </c>
      <c r="V50">
        <v>15.13</v>
      </c>
      <c r="W50">
        <v>32.22</v>
      </c>
      <c r="X50">
        <v>70.739999999999995</v>
      </c>
      <c r="Y50">
        <v>0</v>
      </c>
      <c r="Z50">
        <v>0</v>
      </c>
      <c r="AA50">
        <v>0</v>
      </c>
      <c r="AB50">
        <v>10.83</v>
      </c>
      <c r="AC50">
        <v>10.34</v>
      </c>
      <c r="AD50">
        <v>19.46</v>
      </c>
      <c r="AE50">
        <v>52.77</v>
      </c>
      <c r="AF50">
        <v>9.35</v>
      </c>
      <c r="AG50">
        <v>43.54</v>
      </c>
      <c r="AH50">
        <v>110.13</v>
      </c>
      <c r="AI50">
        <v>0</v>
      </c>
      <c r="AJ50">
        <v>0</v>
      </c>
      <c r="AK50">
        <v>58.15</v>
      </c>
      <c r="AL50">
        <v>49.48</v>
      </c>
      <c r="AM50">
        <v>0</v>
      </c>
      <c r="AN50">
        <v>0</v>
      </c>
      <c r="AO50">
        <v>12.09</v>
      </c>
      <c r="AP50">
        <v>9.43</v>
      </c>
      <c r="AQ50">
        <v>0</v>
      </c>
      <c r="AR50">
        <v>10.68</v>
      </c>
      <c r="AS50">
        <v>10.02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0</v>
      </c>
      <c r="BA50">
        <v>2.36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1811.21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365.15</v>
      </c>
      <c r="L51">
        <v>111.38</v>
      </c>
      <c r="M51">
        <v>45.8</v>
      </c>
      <c r="N51">
        <v>117.78</v>
      </c>
      <c r="O51">
        <v>123.48</v>
      </c>
      <c r="P51">
        <v>78.180000000000007</v>
      </c>
      <c r="Q51">
        <v>12</v>
      </c>
      <c r="R51">
        <v>23.26</v>
      </c>
      <c r="S51">
        <v>0</v>
      </c>
      <c r="T51">
        <v>0.86</v>
      </c>
      <c r="U51">
        <v>389.2</v>
      </c>
      <c r="V51">
        <v>15.13</v>
      </c>
      <c r="W51">
        <v>32.22</v>
      </c>
      <c r="X51">
        <v>70.739999999999995</v>
      </c>
      <c r="Y51">
        <v>0</v>
      </c>
      <c r="Z51">
        <v>0</v>
      </c>
      <c r="AA51">
        <v>0</v>
      </c>
      <c r="AB51">
        <v>10.83</v>
      </c>
      <c r="AC51">
        <v>10.34</v>
      </c>
      <c r="AD51">
        <v>19.46</v>
      </c>
      <c r="AE51">
        <v>52.77</v>
      </c>
      <c r="AF51">
        <v>9.35</v>
      </c>
      <c r="AG51">
        <v>43.54</v>
      </c>
      <c r="AH51">
        <v>110.13</v>
      </c>
      <c r="AI51">
        <v>0</v>
      </c>
      <c r="AJ51">
        <v>0</v>
      </c>
      <c r="AK51">
        <v>58.15</v>
      </c>
      <c r="AL51">
        <v>49.48</v>
      </c>
      <c r="AM51">
        <v>0</v>
      </c>
      <c r="AN51">
        <v>0</v>
      </c>
      <c r="AO51">
        <v>12.09</v>
      </c>
      <c r="AP51">
        <v>9.43</v>
      </c>
      <c r="AQ51">
        <v>0</v>
      </c>
      <c r="AR51">
        <v>10.68</v>
      </c>
      <c r="AS51">
        <v>10.02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0</v>
      </c>
      <c r="BA51">
        <v>2.36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1811.21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365.15</v>
      </c>
      <c r="L52">
        <v>111.38</v>
      </c>
      <c r="M52">
        <v>45.8</v>
      </c>
      <c r="N52">
        <v>117.78</v>
      </c>
      <c r="O52">
        <v>123.48</v>
      </c>
      <c r="P52">
        <v>78.180000000000007</v>
      </c>
      <c r="Q52">
        <v>12</v>
      </c>
      <c r="R52">
        <v>23.26</v>
      </c>
      <c r="S52">
        <v>0</v>
      </c>
      <c r="T52">
        <v>0.86</v>
      </c>
      <c r="U52">
        <v>389.2</v>
      </c>
      <c r="V52">
        <v>15.13</v>
      </c>
      <c r="W52">
        <v>32.22</v>
      </c>
      <c r="X52">
        <v>70.739999999999995</v>
      </c>
      <c r="Y52">
        <v>0</v>
      </c>
      <c r="Z52">
        <v>0</v>
      </c>
      <c r="AA52">
        <v>0</v>
      </c>
      <c r="AB52">
        <v>10.83</v>
      </c>
      <c r="AC52">
        <v>10.34</v>
      </c>
      <c r="AD52">
        <v>19.46</v>
      </c>
      <c r="AE52">
        <v>52.77</v>
      </c>
      <c r="AF52">
        <v>9.35</v>
      </c>
      <c r="AG52">
        <v>43.54</v>
      </c>
      <c r="AH52">
        <v>110.13</v>
      </c>
      <c r="AI52">
        <v>0</v>
      </c>
      <c r="AJ52">
        <v>0</v>
      </c>
      <c r="AK52">
        <v>58.15</v>
      </c>
      <c r="AL52">
        <v>49.48</v>
      </c>
      <c r="AM52">
        <v>0</v>
      </c>
      <c r="AN52">
        <v>0</v>
      </c>
      <c r="AO52">
        <v>12.09</v>
      </c>
      <c r="AP52">
        <v>9.43</v>
      </c>
      <c r="AQ52">
        <v>0</v>
      </c>
      <c r="AR52">
        <v>10.68</v>
      </c>
      <c r="AS52">
        <v>10.02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0</v>
      </c>
      <c r="BA52">
        <v>2.36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1811.21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365.15</v>
      </c>
      <c r="L53">
        <v>111.38</v>
      </c>
      <c r="M53">
        <v>45.8</v>
      </c>
      <c r="N53">
        <v>117.78</v>
      </c>
      <c r="O53">
        <v>123.48</v>
      </c>
      <c r="P53">
        <v>78.180000000000007</v>
      </c>
      <c r="Q53">
        <v>14.93</v>
      </c>
      <c r="R53">
        <v>30.6</v>
      </c>
      <c r="S53">
        <v>0</v>
      </c>
      <c r="T53">
        <v>0.86</v>
      </c>
      <c r="U53">
        <v>389.2</v>
      </c>
      <c r="V53">
        <v>15.13</v>
      </c>
      <c r="W53">
        <v>32.22</v>
      </c>
      <c r="X53">
        <v>70.739999999999995</v>
      </c>
      <c r="Y53">
        <v>0</v>
      </c>
      <c r="Z53">
        <v>0</v>
      </c>
      <c r="AA53">
        <v>0</v>
      </c>
      <c r="AB53">
        <v>10.83</v>
      </c>
      <c r="AC53">
        <v>10.34</v>
      </c>
      <c r="AD53">
        <v>19.46</v>
      </c>
      <c r="AE53">
        <v>52.77</v>
      </c>
      <c r="AF53">
        <v>9.35</v>
      </c>
      <c r="AG53">
        <v>43.54</v>
      </c>
      <c r="AH53">
        <v>110.13</v>
      </c>
      <c r="AI53">
        <v>0</v>
      </c>
      <c r="AJ53">
        <v>0</v>
      </c>
      <c r="AK53">
        <v>58.15</v>
      </c>
      <c r="AL53">
        <v>49.48</v>
      </c>
      <c r="AM53">
        <v>0</v>
      </c>
      <c r="AN53">
        <v>0</v>
      </c>
      <c r="AO53">
        <v>12.09</v>
      </c>
      <c r="AP53">
        <v>9.43</v>
      </c>
      <c r="AQ53">
        <v>0</v>
      </c>
      <c r="AR53">
        <v>10.68</v>
      </c>
      <c r="AS53">
        <v>10.02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0</v>
      </c>
      <c r="BA53">
        <v>2.36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1821.48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365.15</v>
      </c>
      <c r="L54">
        <v>111.38</v>
      </c>
      <c r="M54">
        <v>45.8</v>
      </c>
      <c r="N54">
        <v>117.78</v>
      </c>
      <c r="O54">
        <v>123.48</v>
      </c>
      <c r="P54">
        <v>78.180000000000007</v>
      </c>
      <c r="Q54">
        <v>14.93</v>
      </c>
      <c r="R54">
        <v>30.6</v>
      </c>
      <c r="S54">
        <v>0</v>
      </c>
      <c r="T54">
        <v>0.86</v>
      </c>
      <c r="U54">
        <v>389.2</v>
      </c>
      <c r="V54">
        <v>15.13</v>
      </c>
      <c r="W54">
        <v>32.22</v>
      </c>
      <c r="X54">
        <v>70.739999999999995</v>
      </c>
      <c r="Y54">
        <v>0</v>
      </c>
      <c r="Z54">
        <v>0</v>
      </c>
      <c r="AA54">
        <v>0</v>
      </c>
      <c r="AB54">
        <v>10.83</v>
      </c>
      <c r="AC54">
        <v>10.34</v>
      </c>
      <c r="AD54">
        <v>19.46</v>
      </c>
      <c r="AE54">
        <v>52.77</v>
      </c>
      <c r="AF54">
        <v>9.35</v>
      </c>
      <c r="AG54">
        <v>43.54</v>
      </c>
      <c r="AH54">
        <v>110.13</v>
      </c>
      <c r="AI54">
        <v>0</v>
      </c>
      <c r="AJ54">
        <v>0</v>
      </c>
      <c r="AK54">
        <v>58.15</v>
      </c>
      <c r="AL54">
        <v>49.48</v>
      </c>
      <c r="AM54">
        <v>0</v>
      </c>
      <c r="AN54">
        <v>0</v>
      </c>
      <c r="AO54">
        <v>12.09</v>
      </c>
      <c r="AP54">
        <v>9.43</v>
      </c>
      <c r="AQ54">
        <v>0</v>
      </c>
      <c r="AR54">
        <v>10.68</v>
      </c>
      <c r="AS54">
        <v>10.02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0</v>
      </c>
      <c r="BA54">
        <v>2.36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1821.48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365.15</v>
      </c>
      <c r="L55">
        <v>111.38</v>
      </c>
      <c r="M55">
        <v>45.8</v>
      </c>
      <c r="N55">
        <v>117.78</v>
      </c>
      <c r="O55">
        <v>123.48</v>
      </c>
      <c r="P55">
        <v>78.180000000000007</v>
      </c>
      <c r="Q55">
        <v>12</v>
      </c>
      <c r="R55">
        <v>23.26</v>
      </c>
      <c r="S55">
        <v>0</v>
      </c>
      <c r="T55">
        <v>0.86</v>
      </c>
      <c r="U55">
        <v>389.2</v>
      </c>
      <c r="V55">
        <v>17.920000000000002</v>
      </c>
      <c r="W55">
        <v>38.229999999999997</v>
      </c>
      <c r="X55">
        <v>83.96</v>
      </c>
      <c r="Y55">
        <v>0</v>
      </c>
      <c r="Z55">
        <v>0</v>
      </c>
      <c r="AA55">
        <v>0</v>
      </c>
      <c r="AB55">
        <v>10.83</v>
      </c>
      <c r="AC55">
        <v>10.34</v>
      </c>
      <c r="AD55">
        <v>19.46</v>
      </c>
      <c r="AE55">
        <v>52.77</v>
      </c>
      <c r="AF55">
        <v>9.35</v>
      </c>
      <c r="AG55">
        <v>43.54</v>
      </c>
      <c r="AH55">
        <v>120.15</v>
      </c>
      <c r="AI55">
        <v>0</v>
      </c>
      <c r="AJ55">
        <v>0</v>
      </c>
      <c r="AK55">
        <v>58.15</v>
      </c>
      <c r="AL55">
        <v>49.48</v>
      </c>
      <c r="AM55">
        <v>0</v>
      </c>
      <c r="AN55">
        <v>0</v>
      </c>
      <c r="AO55">
        <v>12.17</v>
      </c>
      <c r="AP55">
        <v>9.43</v>
      </c>
      <c r="AQ55">
        <v>0</v>
      </c>
      <c r="AR55">
        <v>49.15</v>
      </c>
      <c r="AS55">
        <v>10.02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0</v>
      </c>
      <c r="BA55">
        <v>2.58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1882.0200000000002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365.15</v>
      </c>
      <c r="L56">
        <v>111.38</v>
      </c>
      <c r="M56">
        <v>45.8</v>
      </c>
      <c r="N56">
        <v>117.78</v>
      </c>
      <c r="O56">
        <v>123.48</v>
      </c>
      <c r="P56">
        <v>78.180000000000007</v>
      </c>
      <c r="Q56">
        <v>12</v>
      </c>
      <c r="R56">
        <v>23.26</v>
      </c>
      <c r="S56">
        <v>0</v>
      </c>
      <c r="T56">
        <v>0.86</v>
      </c>
      <c r="U56">
        <v>389.2</v>
      </c>
      <c r="V56">
        <v>17.920000000000002</v>
      </c>
      <c r="W56">
        <v>38.229999999999997</v>
      </c>
      <c r="X56">
        <v>83.96</v>
      </c>
      <c r="Y56">
        <v>0</v>
      </c>
      <c r="Z56">
        <v>0</v>
      </c>
      <c r="AA56">
        <v>0</v>
      </c>
      <c r="AB56">
        <v>10.83</v>
      </c>
      <c r="AC56">
        <v>10.34</v>
      </c>
      <c r="AD56">
        <v>19.46</v>
      </c>
      <c r="AE56">
        <v>52.77</v>
      </c>
      <c r="AF56">
        <v>9.35</v>
      </c>
      <c r="AG56">
        <v>43.54</v>
      </c>
      <c r="AH56">
        <v>120.15</v>
      </c>
      <c r="AI56">
        <v>0</v>
      </c>
      <c r="AJ56">
        <v>0</v>
      </c>
      <c r="AK56">
        <v>58.15</v>
      </c>
      <c r="AL56">
        <v>49.48</v>
      </c>
      <c r="AM56">
        <v>0</v>
      </c>
      <c r="AN56">
        <v>0</v>
      </c>
      <c r="AO56">
        <v>12.17</v>
      </c>
      <c r="AP56">
        <v>9.43</v>
      </c>
      <c r="AQ56">
        <v>0</v>
      </c>
      <c r="AR56">
        <v>49.15</v>
      </c>
      <c r="AS56">
        <v>10.02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0</v>
      </c>
      <c r="BA56">
        <v>2.58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1882.0200000000002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365.15</v>
      </c>
      <c r="L57">
        <v>111.38</v>
      </c>
      <c r="M57">
        <v>45.8</v>
      </c>
      <c r="N57">
        <v>117.78</v>
      </c>
      <c r="O57">
        <v>123.48</v>
      </c>
      <c r="P57">
        <v>78.180000000000007</v>
      </c>
      <c r="Q57">
        <v>12</v>
      </c>
      <c r="R57">
        <v>23.26</v>
      </c>
      <c r="S57">
        <v>0</v>
      </c>
      <c r="T57">
        <v>0.86</v>
      </c>
      <c r="U57">
        <v>389.2</v>
      </c>
      <c r="V57">
        <v>15.13</v>
      </c>
      <c r="W57">
        <v>38.229999999999997</v>
      </c>
      <c r="X57">
        <v>83.96</v>
      </c>
      <c r="Y57">
        <v>0</v>
      </c>
      <c r="Z57">
        <v>0</v>
      </c>
      <c r="AA57">
        <v>0</v>
      </c>
      <c r="AB57">
        <v>10.83</v>
      </c>
      <c r="AC57">
        <v>10.34</v>
      </c>
      <c r="AD57">
        <v>19.46</v>
      </c>
      <c r="AE57">
        <v>52.77</v>
      </c>
      <c r="AF57">
        <v>9.35</v>
      </c>
      <c r="AG57">
        <v>43.54</v>
      </c>
      <c r="AH57">
        <v>120.15</v>
      </c>
      <c r="AI57">
        <v>0</v>
      </c>
      <c r="AJ57">
        <v>0</v>
      </c>
      <c r="AK57">
        <v>58.15</v>
      </c>
      <c r="AL57">
        <v>49.48</v>
      </c>
      <c r="AM57">
        <v>0</v>
      </c>
      <c r="AN57">
        <v>0</v>
      </c>
      <c r="AO57">
        <v>12.17</v>
      </c>
      <c r="AP57">
        <v>9.43</v>
      </c>
      <c r="AQ57">
        <v>0</v>
      </c>
      <c r="AR57">
        <v>11.76</v>
      </c>
      <c r="AS57">
        <v>10.02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0</v>
      </c>
      <c r="BA57">
        <v>2.58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1841.8400000000001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430.63</v>
      </c>
      <c r="L58">
        <v>111.38</v>
      </c>
      <c r="M58">
        <v>45.8</v>
      </c>
      <c r="N58">
        <v>117.78</v>
      </c>
      <c r="O58">
        <v>123.48</v>
      </c>
      <c r="P58">
        <v>78.180000000000007</v>
      </c>
      <c r="Q58">
        <v>14.93</v>
      </c>
      <c r="R58">
        <v>30.6</v>
      </c>
      <c r="S58">
        <v>0</v>
      </c>
      <c r="T58">
        <v>0.86</v>
      </c>
      <c r="U58">
        <v>389.2</v>
      </c>
      <c r="V58">
        <v>15.13</v>
      </c>
      <c r="W58">
        <v>38.229999999999997</v>
      </c>
      <c r="X58">
        <v>83.96</v>
      </c>
      <c r="Y58">
        <v>0</v>
      </c>
      <c r="Z58">
        <v>0</v>
      </c>
      <c r="AA58">
        <v>0</v>
      </c>
      <c r="AB58">
        <v>10.83</v>
      </c>
      <c r="AC58">
        <v>10.34</v>
      </c>
      <c r="AD58">
        <v>19.46</v>
      </c>
      <c r="AE58">
        <v>52.77</v>
      </c>
      <c r="AF58">
        <v>9.35</v>
      </c>
      <c r="AG58">
        <v>43.54</v>
      </c>
      <c r="AH58">
        <v>120.15</v>
      </c>
      <c r="AI58">
        <v>0</v>
      </c>
      <c r="AJ58">
        <v>0</v>
      </c>
      <c r="AK58">
        <v>58.15</v>
      </c>
      <c r="AL58">
        <v>49.48</v>
      </c>
      <c r="AM58">
        <v>0</v>
      </c>
      <c r="AN58">
        <v>0</v>
      </c>
      <c r="AO58">
        <v>12.17</v>
      </c>
      <c r="AP58">
        <v>9.43</v>
      </c>
      <c r="AQ58">
        <v>0</v>
      </c>
      <c r="AR58">
        <v>10.68</v>
      </c>
      <c r="AS58">
        <v>10.02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0</v>
      </c>
      <c r="BA58">
        <v>2.58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1916.5100000000002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430.63</v>
      </c>
      <c r="L59">
        <v>111.38</v>
      </c>
      <c r="M59">
        <v>45.8</v>
      </c>
      <c r="N59">
        <v>117.78</v>
      </c>
      <c r="O59">
        <v>123.48</v>
      </c>
      <c r="P59">
        <v>103.27</v>
      </c>
      <c r="Q59">
        <v>14.93</v>
      </c>
      <c r="R59">
        <v>36.409999999999997</v>
      </c>
      <c r="S59">
        <v>0</v>
      </c>
      <c r="T59">
        <v>0.86</v>
      </c>
      <c r="U59">
        <v>389.2</v>
      </c>
      <c r="V59">
        <v>15.13</v>
      </c>
      <c r="W59">
        <v>38.229999999999997</v>
      </c>
      <c r="X59">
        <v>83.96</v>
      </c>
      <c r="Y59">
        <v>0</v>
      </c>
      <c r="Z59">
        <v>0</v>
      </c>
      <c r="AA59">
        <v>0</v>
      </c>
      <c r="AB59">
        <v>10.83</v>
      </c>
      <c r="AC59">
        <v>10.34</v>
      </c>
      <c r="AD59">
        <v>19.46</v>
      </c>
      <c r="AE59">
        <v>52.77</v>
      </c>
      <c r="AF59">
        <v>9.35</v>
      </c>
      <c r="AG59">
        <v>43.54</v>
      </c>
      <c r="AH59">
        <v>95.12</v>
      </c>
      <c r="AI59">
        <v>0</v>
      </c>
      <c r="AJ59">
        <v>0</v>
      </c>
      <c r="AK59">
        <v>58.15</v>
      </c>
      <c r="AL59">
        <v>49.48</v>
      </c>
      <c r="AM59">
        <v>0</v>
      </c>
      <c r="AN59">
        <v>0</v>
      </c>
      <c r="AO59">
        <v>12.17</v>
      </c>
      <c r="AP59">
        <v>9.43</v>
      </c>
      <c r="AQ59">
        <v>0</v>
      </c>
      <c r="AR59">
        <v>10.68</v>
      </c>
      <c r="AS59">
        <v>10.02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0</v>
      </c>
      <c r="BA59">
        <v>2.04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1921.8400000000001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469.33</v>
      </c>
      <c r="L60">
        <v>111.38</v>
      </c>
      <c r="M60">
        <v>45.8</v>
      </c>
      <c r="N60">
        <v>117.78</v>
      </c>
      <c r="O60">
        <v>123.48</v>
      </c>
      <c r="P60">
        <v>88.83</v>
      </c>
      <c r="Q60">
        <v>14.93</v>
      </c>
      <c r="R60">
        <v>36.409999999999997</v>
      </c>
      <c r="S60">
        <v>0</v>
      </c>
      <c r="T60">
        <v>0.86</v>
      </c>
      <c r="U60">
        <v>389.2</v>
      </c>
      <c r="V60">
        <v>15.13</v>
      </c>
      <c r="W60">
        <v>38.229999999999997</v>
      </c>
      <c r="X60">
        <v>83.96</v>
      </c>
      <c r="Y60">
        <v>0</v>
      </c>
      <c r="Z60">
        <v>0</v>
      </c>
      <c r="AA60">
        <v>0</v>
      </c>
      <c r="AB60">
        <v>10.83</v>
      </c>
      <c r="AC60">
        <v>10.34</v>
      </c>
      <c r="AD60">
        <v>19.46</v>
      </c>
      <c r="AE60">
        <v>52.77</v>
      </c>
      <c r="AF60">
        <v>9.35</v>
      </c>
      <c r="AG60">
        <v>43.54</v>
      </c>
      <c r="AH60">
        <v>95.12</v>
      </c>
      <c r="AI60">
        <v>0</v>
      </c>
      <c r="AJ60">
        <v>0</v>
      </c>
      <c r="AK60">
        <v>58.15</v>
      </c>
      <c r="AL60">
        <v>49.48</v>
      </c>
      <c r="AM60">
        <v>0</v>
      </c>
      <c r="AN60">
        <v>0</v>
      </c>
      <c r="AO60">
        <v>12.17</v>
      </c>
      <c r="AP60">
        <v>9.43</v>
      </c>
      <c r="AQ60">
        <v>0</v>
      </c>
      <c r="AR60">
        <v>10.68</v>
      </c>
      <c r="AS60">
        <v>10.02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0</v>
      </c>
      <c r="BA60">
        <v>2.04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1946.1000000000004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498.37</v>
      </c>
      <c r="L61">
        <v>111.38</v>
      </c>
      <c r="M61">
        <v>45.8</v>
      </c>
      <c r="N61">
        <v>117.78</v>
      </c>
      <c r="O61">
        <v>123.48</v>
      </c>
      <c r="P61">
        <v>103.27</v>
      </c>
      <c r="Q61">
        <v>14.93</v>
      </c>
      <c r="R61">
        <v>36.409999999999997</v>
      </c>
      <c r="S61">
        <v>0</v>
      </c>
      <c r="T61">
        <v>0.86</v>
      </c>
      <c r="U61">
        <v>389.2</v>
      </c>
      <c r="V61">
        <v>15.13</v>
      </c>
      <c r="W61">
        <v>43.47</v>
      </c>
      <c r="X61">
        <v>95.68</v>
      </c>
      <c r="Y61">
        <v>0</v>
      </c>
      <c r="Z61">
        <v>0</v>
      </c>
      <c r="AA61">
        <v>0</v>
      </c>
      <c r="AB61">
        <v>10.83</v>
      </c>
      <c r="AC61">
        <v>10.34</v>
      </c>
      <c r="AD61">
        <v>19.46</v>
      </c>
      <c r="AE61">
        <v>52.77</v>
      </c>
      <c r="AF61">
        <v>9.35</v>
      </c>
      <c r="AG61">
        <v>43.54</v>
      </c>
      <c r="AH61">
        <v>95.12</v>
      </c>
      <c r="AI61">
        <v>0</v>
      </c>
      <c r="AJ61">
        <v>0</v>
      </c>
      <c r="AK61">
        <v>58.15</v>
      </c>
      <c r="AL61">
        <v>49.48</v>
      </c>
      <c r="AM61">
        <v>0</v>
      </c>
      <c r="AN61">
        <v>0</v>
      </c>
      <c r="AO61">
        <v>12.17</v>
      </c>
      <c r="AP61">
        <v>9.43</v>
      </c>
      <c r="AQ61">
        <v>0</v>
      </c>
      <c r="AR61">
        <v>10.68</v>
      </c>
      <c r="AS61">
        <v>10.02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0</v>
      </c>
      <c r="BA61">
        <v>2.04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2006.54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508.04</v>
      </c>
      <c r="L62">
        <v>111.38</v>
      </c>
      <c r="M62">
        <v>45.8</v>
      </c>
      <c r="N62">
        <v>117.78</v>
      </c>
      <c r="O62">
        <v>123.48</v>
      </c>
      <c r="P62">
        <v>103.27</v>
      </c>
      <c r="Q62">
        <v>14.93</v>
      </c>
      <c r="R62">
        <v>36.409999999999997</v>
      </c>
      <c r="S62">
        <v>0</v>
      </c>
      <c r="T62">
        <v>0.86</v>
      </c>
      <c r="U62">
        <v>389.2</v>
      </c>
      <c r="V62">
        <v>15.13</v>
      </c>
      <c r="W62">
        <v>43.47</v>
      </c>
      <c r="X62">
        <v>95.68</v>
      </c>
      <c r="Y62">
        <v>0</v>
      </c>
      <c r="Z62">
        <v>0</v>
      </c>
      <c r="AA62">
        <v>0</v>
      </c>
      <c r="AB62">
        <v>10.83</v>
      </c>
      <c r="AC62">
        <v>10.34</v>
      </c>
      <c r="AD62">
        <v>19.46</v>
      </c>
      <c r="AE62">
        <v>52.77</v>
      </c>
      <c r="AF62">
        <v>9.35</v>
      </c>
      <c r="AG62">
        <v>43.54</v>
      </c>
      <c r="AH62">
        <v>95.12</v>
      </c>
      <c r="AI62">
        <v>0</v>
      </c>
      <c r="AJ62">
        <v>0</v>
      </c>
      <c r="AK62">
        <v>58.15</v>
      </c>
      <c r="AL62">
        <v>49.48</v>
      </c>
      <c r="AM62">
        <v>0</v>
      </c>
      <c r="AN62">
        <v>0</v>
      </c>
      <c r="AO62">
        <v>12.17</v>
      </c>
      <c r="AP62">
        <v>9.43</v>
      </c>
      <c r="AQ62">
        <v>16.45</v>
      </c>
      <c r="AR62">
        <v>10.68</v>
      </c>
      <c r="AS62">
        <v>10.02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</v>
      </c>
      <c r="BA62">
        <v>2.04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2032.6600000000005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537.07000000000005</v>
      </c>
      <c r="L63">
        <v>111.38</v>
      </c>
      <c r="M63">
        <v>45.8</v>
      </c>
      <c r="N63">
        <v>117.78</v>
      </c>
      <c r="O63">
        <v>123.48</v>
      </c>
      <c r="P63">
        <v>103.27</v>
      </c>
      <c r="Q63">
        <v>14.93</v>
      </c>
      <c r="R63">
        <v>36.409999999999997</v>
      </c>
      <c r="S63">
        <v>0</v>
      </c>
      <c r="T63">
        <v>0.86</v>
      </c>
      <c r="U63">
        <v>389.2</v>
      </c>
      <c r="V63">
        <v>15.13</v>
      </c>
      <c r="W63">
        <v>43.47</v>
      </c>
      <c r="X63">
        <v>95.68</v>
      </c>
      <c r="Y63">
        <v>0</v>
      </c>
      <c r="Z63">
        <v>0</v>
      </c>
      <c r="AA63">
        <v>0</v>
      </c>
      <c r="AB63">
        <v>10.83</v>
      </c>
      <c r="AC63">
        <v>10.34</v>
      </c>
      <c r="AD63">
        <v>19.46</v>
      </c>
      <c r="AE63">
        <v>52.77</v>
      </c>
      <c r="AF63">
        <v>9.35</v>
      </c>
      <c r="AG63">
        <v>43.54</v>
      </c>
      <c r="AH63">
        <v>95.12</v>
      </c>
      <c r="AI63">
        <v>0</v>
      </c>
      <c r="AJ63">
        <v>0</v>
      </c>
      <c r="AK63">
        <v>58.15</v>
      </c>
      <c r="AL63">
        <v>49.48</v>
      </c>
      <c r="AM63">
        <v>0</v>
      </c>
      <c r="AN63">
        <v>0</v>
      </c>
      <c r="AO63">
        <v>9.33</v>
      </c>
      <c r="AP63">
        <v>9.43</v>
      </c>
      <c r="AQ63">
        <v>17.149999999999999</v>
      </c>
      <c r="AR63">
        <v>10.68</v>
      </c>
      <c r="AS63">
        <v>10.02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</v>
      </c>
      <c r="BA63">
        <v>2.04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2059.5499999999997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527.4</v>
      </c>
      <c r="L64">
        <v>111.38</v>
      </c>
      <c r="M64">
        <v>45.8</v>
      </c>
      <c r="N64">
        <v>117.78</v>
      </c>
      <c r="O64">
        <v>123.48</v>
      </c>
      <c r="P64">
        <v>103.27</v>
      </c>
      <c r="Q64">
        <v>14.93</v>
      </c>
      <c r="R64">
        <v>36.409999999999997</v>
      </c>
      <c r="S64">
        <v>0</v>
      </c>
      <c r="T64">
        <v>0.86</v>
      </c>
      <c r="U64">
        <v>389.2</v>
      </c>
      <c r="V64">
        <v>15.13</v>
      </c>
      <c r="W64">
        <v>43.47</v>
      </c>
      <c r="X64">
        <v>95.68</v>
      </c>
      <c r="Y64">
        <v>0</v>
      </c>
      <c r="Z64">
        <v>0</v>
      </c>
      <c r="AA64">
        <v>0</v>
      </c>
      <c r="AB64">
        <v>10.83</v>
      </c>
      <c r="AC64">
        <v>10.34</v>
      </c>
      <c r="AD64">
        <v>19.46</v>
      </c>
      <c r="AE64">
        <v>52.77</v>
      </c>
      <c r="AF64">
        <v>9.35</v>
      </c>
      <c r="AG64">
        <v>43.54</v>
      </c>
      <c r="AH64">
        <v>95.12</v>
      </c>
      <c r="AI64">
        <v>0</v>
      </c>
      <c r="AJ64">
        <v>0</v>
      </c>
      <c r="AK64">
        <v>58.15</v>
      </c>
      <c r="AL64">
        <v>49.48</v>
      </c>
      <c r="AM64">
        <v>0</v>
      </c>
      <c r="AN64">
        <v>0</v>
      </c>
      <c r="AO64">
        <v>9.33</v>
      </c>
      <c r="AP64">
        <v>9.43</v>
      </c>
      <c r="AQ64">
        <v>17.149999999999999</v>
      </c>
      <c r="AR64">
        <v>10.68</v>
      </c>
      <c r="AS64">
        <v>10.02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0</v>
      </c>
      <c r="BA64">
        <v>2.04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2049.88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527.4</v>
      </c>
      <c r="L65">
        <v>111.38</v>
      </c>
      <c r="M65">
        <v>45.8</v>
      </c>
      <c r="N65">
        <v>117.78</v>
      </c>
      <c r="O65">
        <v>123.48</v>
      </c>
      <c r="P65">
        <v>103.27</v>
      </c>
      <c r="Q65">
        <v>14.93</v>
      </c>
      <c r="R65">
        <v>36.409999999999997</v>
      </c>
      <c r="S65">
        <v>0</v>
      </c>
      <c r="T65">
        <v>0.86</v>
      </c>
      <c r="U65">
        <v>389.2</v>
      </c>
      <c r="V65">
        <v>15.13</v>
      </c>
      <c r="W65">
        <v>43.47</v>
      </c>
      <c r="X65">
        <v>95.68</v>
      </c>
      <c r="Y65">
        <v>0</v>
      </c>
      <c r="Z65">
        <v>0</v>
      </c>
      <c r="AA65">
        <v>0</v>
      </c>
      <c r="AB65">
        <v>10.83</v>
      </c>
      <c r="AC65">
        <v>10.34</v>
      </c>
      <c r="AD65">
        <v>19.46</v>
      </c>
      <c r="AE65">
        <v>52.77</v>
      </c>
      <c r="AF65">
        <v>9.35</v>
      </c>
      <c r="AG65">
        <v>43.54</v>
      </c>
      <c r="AH65">
        <v>95.12</v>
      </c>
      <c r="AI65">
        <v>0</v>
      </c>
      <c r="AJ65">
        <v>0</v>
      </c>
      <c r="AK65">
        <v>58.15</v>
      </c>
      <c r="AL65">
        <v>49.48</v>
      </c>
      <c r="AM65">
        <v>0</v>
      </c>
      <c r="AN65">
        <v>0</v>
      </c>
      <c r="AO65">
        <v>9.11</v>
      </c>
      <c r="AP65">
        <v>9.43</v>
      </c>
      <c r="AQ65">
        <v>17.149999999999999</v>
      </c>
      <c r="AR65">
        <v>10.68</v>
      </c>
      <c r="AS65">
        <v>10.02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0</v>
      </c>
      <c r="BA65">
        <v>2.04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2049.66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537.07000000000005</v>
      </c>
      <c r="L66">
        <v>111.38</v>
      </c>
      <c r="M66">
        <v>45.8</v>
      </c>
      <c r="N66">
        <v>117.78</v>
      </c>
      <c r="O66">
        <v>123.48</v>
      </c>
      <c r="P66">
        <v>103.27</v>
      </c>
      <c r="Q66">
        <v>14.93</v>
      </c>
      <c r="R66">
        <v>36.409999999999997</v>
      </c>
      <c r="S66">
        <v>0</v>
      </c>
      <c r="T66">
        <v>0.86</v>
      </c>
      <c r="U66">
        <v>389.2</v>
      </c>
      <c r="V66">
        <v>15.13</v>
      </c>
      <c r="W66">
        <v>43.47</v>
      </c>
      <c r="X66">
        <v>95.68</v>
      </c>
      <c r="Y66">
        <v>0</v>
      </c>
      <c r="Z66">
        <v>0</v>
      </c>
      <c r="AA66">
        <v>0</v>
      </c>
      <c r="AB66">
        <v>10.83</v>
      </c>
      <c r="AC66">
        <v>10.34</v>
      </c>
      <c r="AD66">
        <v>19.46</v>
      </c>
      <c r="AE66">
        <v>52.77</v>
      </c>
      <c r="AF66">
        <v>9.35</v>
      </c>
      <c r="AG66">
        <v>43.54</v>
      </c>
      <c r="AH66">
        <v>95.12</v>
      </c>
      <c r="AI66">
        <v>0</v>
      </c>
      <c r="AJ66">
        <v>0</v>
      </c>
      <c r="AK66">
        <v>58.15</v>
      </c>
      <c r="AL66">
        <v>49.48</v>
      </c>
      <c r="AM66">
        <v>0</v>
      </c>
      <c r="AN66">
        <v>0</v>
      </c>
      <c r="AO66">
        <v>9.11</v>
      </c>
      <c r="AP66">
        <v>9.43</v>
      </c>
      <c r="AQ66">
        <v>17.149999999999999</v>
      </c>
      <c r="AR66">
        <v>10.68</v>
      </c>
      <c r="AS66">
        <v>10.02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0</v>
      </c>
      <c r="BA66">
        <v>2.04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2059.33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527.4</v>
      </c>
      <c r="L67">
        <v>111.38</v>
      </c>
      <c r="M67">
        <v>45.8</v>
      </c>
      <c r="N67">
        <v>117.78</v>
      </c>
      <c r="O67">
        <v>123.48</v>
      </c>
      <c r="P67">
        <v>103.27</v>
      </c>
      <c r="Q67">
        <v>14.93</v>
      </c>
      <c r="R67">
        <v>36.409999999999997</v>
      </c>
      <c r="S67">
        <v>0</v>
      </c>
      <c r="T67">
        <v>0.86</v>
      </c>
      <c r="U67">
        <v>389.2</v>
      </c>
      <c r="V67">
        <v>15.13</v>
      </c>
      <c r="W67">
        <v>43.47</v>
      </c>
      <c r="X67">
        <v>95.68</v>
      </c>
      <c r="Y67">
        <v>0</v>
      </c>
      <c r="Z67">
        <v>0</v>
      </c>
      <c r="AA67">
        <v>0</v>
      </c>
      <c r="AB67">
        <v>10.83</v>
      </c>
      <c r="AC67">
        <v>10.34</v>
      </c>
      <c r="AD67">
        <v>19.46</v>
      </c>
      <c r="AE67">
        <v>52.77</v>
      </c>
      <c r="AF67">
        <v>9.35</v>
      </c>
      <c r="AG67">
        <v>43.54</v>
      </c>
      <c r="AH67">
        <v>95.12</v>
      </c>
      <c r="AI67">
        <v>0</v>
      </c>
      <c r="AJ67">
        <v>0</v>
      </c>
      <c r="AK67">
        <v>58.15</v>
      </c>
      <c r="AL67">
        <v>49.48</v>
      </c>
      <c r="AM67">
        <v>0</v>
      </c>
      <c r="AN67">
        <v>0</v>
      </c>
      <c r="AO67">
        <v>9.11</v>
      </c>
      <c r="AP67">
        <v>9.17</v>
      </c>
      <c r="AQ67">
        <v>17.149999999999999</v>
      </c>
      <c r="AR67">
        <v>11.76</v>
      </c>
      <c r="AS67">
        <v>10.02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0.96</v>
      </c>
      <c r="BA67">
        <v>2.04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2051.44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517.72</v>
      </c>
      <c r="L68">
        <v>112.55</v>
      </c>
      <c r="M68">
        <v>45.8</v>
      </c>
      <c r="N68">
        <v>117.78</v>
      </c>
      <c r="O68">
        <v>123.48</v>
      </c>
      <c r="P68">
        <v>103.27</v>
      </c>
      <c r="Q68">
        <v>14.93</v>
      </c>
      <c r="R68">
        <v>36.409999999999997</v>
      </c>
      <c r="S68">
        <v>0</v>
      </c>
      <c r="T68">
        <v>0.86</v>
      </c>
      <c r="U68">
        <v>389.2</v>
      </c>
      <c r="V68">
        <v>17.34</v>
      </c>
      <c r="W68">
        <v>43.47</v>
      </c>
      <c r="X68">
        <v>95.68</v>
      </c>
      <c r="Y68">
        <v>0</v>
      </c>
      <c r="Z68">
        <v>0</v>
      </c>
      <c r="AA68">
        <v>0</v>
      </c>
      <c r="AB68">
        <v>10.83</v>
      </c>
      <c r="AC68">
        <v>10.34</v>
      </c>
      <c r="AD68">
        <v>19.46</v>
      </c>
      <c r="AE68">
        <v>52.77</v>
      </c>
      <c r="AF68">
        <v>9.35</v>
      </c>
      <c r="AG68">
        <v>43.54</v>
      </c>
      <c r="AH68">
        <v>95.12</v>
      </c>
      <c r="AI68">
        <v>0</v>
      </c>
      <c r="AJ68">
        <v>0</v>
      </c>
      <c r="AK68">
        <v>58.15</v>
      </c>
      <c r="AL68">
        <v>49.48</v>
      </c>
      <c r="AM68">
        <v>0</v>
      </c>
      <c r="AN68">
        <v>0</v>
      </c>
      <c r="AO68">
        <v>9.11</v>
      </c>
      <c r="AP68">
        <v>9.17</v>
      </c>
      <c r="AQ68">
        <v>17.149999999999999</v>
      </c>
      <c r="AR68">
        <v>11.76</v>
      </c>
      <c r="AS68">
        <v>10.02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0.97</v>
      </c>
      <c r="BA68">
        <v>2.04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2045.1499999999999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508.57</v>
      </c>
      <c r="L69">
        <v>111.38</v>
      </c>
      <c r="M69">
        <v>45.8</v>
      </c>
      <c r="N69">
        <v>117.78</v>
      </c>
      <c r="O69">
        <v>123.48</v>
      </c>
      <c r="P69">
        <v>103.27</v>
      </c>
      <c r="Q69">
        <v>14.93</v>
      </c>
      <c r="R69">
        <v>36.409999999999997</v>
      </c>
      <c r="S69">
        <v>0</v>
      </c>
      <c r="T69">
        <v>0.86</v>
      </c>
      <c r="U69">
        <v>389.2</v>
      </c>
      <c r="V69">
        <v>17.34</v>
      </c>
      <c r="W69">
        <v>43.47</v>
      </c>
      <c r="X69">
        <v>95.68</v>
      </c>
      <c r="Y69">
        <v>0</v>
      </c>
      <c r="Z69">
        <v>1.06</v>
      </c>
      <c r="AA69">
        <v>0</v>
      </c>
      <c r="AB69">
        <v>10.83</v>
      </c>
      <c r="AC69">
        <v>10.34</v>
      </c>
      <c r="AD69">
        <v>19.46</v>
      </c>
      <c r="AE69">
        <v>52.77</v>
      </c>
      <c r="AF69">
        <v>9.35</v>
      </c>
      <c r="AG69">
        <v>43.54</v>
      </c>
      <c r="AH69">
        <v>95.12</v>
      </c>
      <c r="AI69">
        <v>0</v>
      </c>
      <c r="AJ69">
        <v>0</v>
      </c>
      <c r="AK69">
        <v>58.15</v>
      </c>
      <c r="AL69">
        <v>49.48</v>
      </c>
      <c r="AM69">
        <v>0</v>
      </c>
      <c r="AN69">
        <v>0</v>
      </c>
      <c r="AO69">
        <v>8.9700000000000006</v>
      </c>
      <c r="AP69">
        <v>9.17</v>
      </c>
      <c r="AQ69">
        <v>32.909999999999997</v>
      </c>
      <c r="AR69">
        <v>11.76</v>
      </c>
      <c r="AS69">
        <v>10.02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1.05</v>
      </c>
      <c r="BA69">
        <v>2.04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2051.59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518.24</v>
      </c>
      <c r="L70">
        <v>119.33</v>
      </c>
      <c r="M70">
        <v>45.8</v>
      </c>
      <c r="N70">
        <v>117.78</v>
      </c>
      <c r="O70">
        <v>123.48</v>
      </c>
      <c r="P70">
        <v>103.27</v>
      </c>
      <c r="Q70">
        <v>14.93</v>
      </c>
      <c r="R70">
        <v>36.409999999999997</v>
      </c>
      <c r="S70">
        <v>0</v>
      </c>
      <c r="T70">
        <v>0.86</v>
      </c>
      <c r="U70">
        <v>389.2</v>
      </c>
      <c r="V70">
        <v>17.34</v>
      </c>
      <c r="W70">
        <v>43.47</v>
      </c>
      <c r="X70">
        <v>95.68</v>
      </c>
      <c r="Y70">
        <v>0</v>
      </c>
      <c r="Z70">
        <v>6.31</v>
      </c>
      <c r="AA70">
        <v>0</v>
      </c>
      <c r="AB70">
        <v>10.83</v>
      </c>
      <c r="AC70">
        <v>10.34</v>
      </c>
      <c r="AD70">
        <v>19.46</v>
      </c>
      <c r="AE70">
        <v>52.77</v>
      </c>
      <c r="AF70">
        <v>9.35</v>
      </c>
      <c r="AG70">
        <v>43.54</v>
      </c>
      <c r="AH70">
        <v>95.12</v>
      </c>
      <c r="AI70">
        <v>0</v>
      </c>
      <c r="AJ70">
        <v>0</v>
      </c>
      <c r="AK70">
        <v>58.15</v>
      </c>
      <c r="AL70">
        <v>37.11</v>
      </c>
      <c r="AM70">
        <v>0</v>
      </c>
      <c r="AN70">
        <v>0</v>
      </c>
      <c r="AO70">
        <v>8.8699999999999992</v>
      </c>
      <c r="AP70">
        <v>9.17</v>
      </c>
      <c r="AQ70">
        <v>32.909999999999997</v>
      </c>
      <c r="AR70">
        <v>11.76</v>
      </c>
      <c r="AS70">
        <v>10.02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1.05</v>
      </c>
      <c r="BA70">
        <v>2.04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2061.9899999999998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537.58000000000004</v>
      </c>
      <c r="L71">
        <v>199.65</v>
      </c>
      <c r="M71">
        <v>45.8</v>
      </c>
      <c r="N71">
        <v>117.78</v>
      </c>
      <c r="O71">
        <v>123.48</v>
      </c>
      <c r="P71">
        <v>103.27</v>
      </c>
      <c r="Q71">
        <v>14.93</v>
      </c>
      <c r="R71">
        <v>36.409999999999997</v>
      </c>
      <c r="S71">
        <v>0</v>
      </c>
      <c r="T71">
        <v>0.86</v>
      </c>
      <c r="U71">
        <v>389.2</v>
      </c>
      <c r="V71">
        <v>20.13</v>
      </c>
      <c r="W71">
        <v>43.47</v>
      </c>
      <c r="X71">
        <v>95.68</v>
      </c>
      <c r="Y71">
        <v>0</v>
      </c>
      <c r="Z71">
        <v>6.31</v>
      </c>
      <c r="AA71">
        <v>0</v>
      </c>
      <c r="AB71">
        <v>10.83</v>
      </c>
      <c r="AC71">
        <v>10.34</v>
      </c>
      <c r="AD71">
        <v>19.46</v>
      </c>
      <c r="AE71">
        <v>52.77</v>
      </c>
      <c r="AF71">
        <v>9.35</v>
      </c>
      <c r="AG71">
        <v>43.54</v>
      </c>
      <c r="AH71">
        <v>95.12</v>
      </c>
      <c r="AI71">
        <v>0</v>
      </c>
      <c r="AJ71">
        <v>0</v>
      </c>
      <c r="AK71">
        <v>58.15</v>
      </c>
      <c r="AL71">
        <v>37.11</v>
      </c>
      <c r="AM71">
        <v>0</v>
      </c>
      <c r="AN71">
        <v>0</v>
      </c>
      <c r="AO71">
        <v>8.5399999999999991</v>
      </c>
      <c r="AP71">
        <v>9.17</v>
      </c>
      <c r="AQ71">
        <v>51.44</v>
      </c>
      <c r="AR71">
        <v>11.76</v>
      </c>
      <c r="AS71">
        <v>14.29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1.17</v>
      </c>
      <c r="BA71">
        <v>2.04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2187.0300000000002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547.24</v>
      </c>
      <c r="L72">
        <v>288.67</v>
      </c>
      <c r="M72">
        <v>45.8</v>
      </c>
      <c r="N72">
        <v>117.78</v>
      </c>
      <c r="O72">
        <v>123.48</v>
      </c>
      <c r="P72">
        <v>103.27</v>
      </c>
      <c r="Q72">
        <v>14.93</v>
      </c>
      <c r="R72">
        <v>36.409999999999997</v>
      </c>
      <c r="S72">
        <v>0</v>
      </c>
      <c r="T72">
        <v>0.86</v>
      </c>
      <c r="U72">
        <v>389.2</v>
      </c>
      <c r="V72">
        <v>20.13</v>
      </c>
      <c r="W72">
        <v>43.47</v>
      </c>
      <c r="X72">
        <v>95.68</v>
      </c>
      <c r="Y72">
        <v>0</v>
      </c>
      <c r="Z72">
        <v>6.31</v>
      </c>
      <c r="AA72">
        <v>0</v>
      </c>
      <c r="AB72">
        <v>10.83</v>
      </c>
      <c r="AC72">
        <v>10.34</v>
      </c>
      <c r="AD72">
        <v>19.46</v>
      </c>
      <c r="AE72">
        <v>52.77</v>
      </c>
      <c r="AF72">
        <v>9.35</v>
      </c>
      <c r="AG72">
        <v>43.54</v>
      </c>
      <c r="AH72">
        <v>95.12</v>
      </c>
      <c r="AI72">
        <v>0</v>
      </c>
      <c r="AJ72">
        <v>0</v>
      </c>
      <c r="AK72">
        <v>58.15</v>
      </c>
      <c r="AL72">
        <v>37.11</v>
      </c>
      <c r="AM72">
        <v>0</v>
      </c>
      <c r="AN72">
        <v>0</v>
      </c>
      <c r="AO72">
        <v>8.42</v>
      </c>
      <c r="AP72">
        <v>9.17</v>
      </c>
      <c r="AQ72">
        <v>51.44</v>
      </c>
      <c r="AR72">
        <v>11.76</v>
      </c>
      <c r="AS72">
        <v>14.29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1.17</v>
      </c>
      <c r="BA72">
        <v>2.04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2285.59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597.79</v>
      </c>
      <c r="L73">
        <v>323.12</v>
      </c>
      <c r="M73">
        <v>45.8</v>
      </c>
      <c r="N73">
        <v>117.78</v>
      </c>
      <c r="O73">
        <v>123.48</v>
      </c>
      <c r="P73">
        <v>103.27</v>
      </c>
      <c r="Q73">
        <v>17.600000000000001</v>
      </c>
      <c r="R73">
        <v>41.02</v>
      </c>
      <c r="S73">
        <v>0</v>
      </c>
      <c r="T73">
        <v>0.86</v>
      </c>
      <c r="U73">
        <v>389.2</v>
      </c>
      <c r="V73">
        <v>20.13</v>
      </c>
      <c r="W73">
        <v>43.47</v>
      </c>
      <c r="X73">
        <v>95.68</v>
      </c>
      <c r="Y73">
        <v>0</v>
      </c>
      <c r="Z73">
        <v>6.31</v>
      </c>
      <c r="AA73">
        <v>0</v>
      </c>
      <c r="AB73">
        <v>10.83</v>
      </c>
      <c r="AC73">
        <v>10.34</v>
      </c>
      <c r="AD73">
        <v>19.46</v>
      </c>
      <c r="AE73">
        <v>52.77</v>
      </c>
      <c r="AF73">
        <v>9.35</v>
      </c>
      <c r="AG73">
        <v>43.54</v>
      </c>
      <c r="AH73">
        <v>95.12</v>
      </c>
      <c r="AI73">
        <v>0</v>
      </c>
      <c r="AJ73">
        <v>0</v>
      </c>
      <c r="AK73">
        <v>58.15</v>
      </c>
      <c r="AL73">
        <v>37.11</v>
      </c>
      <c r="AM73">
        <v>0</v>
      </c>
      <c r="AN73">
        <v>0</v>
      </c>
      <c r="AO73">
        <v>8.25</v>
      </c>
      <c r="AP73">
        <v>9.17</v>
      </c>
      <c r="AQ73">
        <v>51.44</v>
      </c>
      <c r="AR73">
        <v>11.76</v>
      </c>
      <c r="AS73">
        <v>14.29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1.17</v>
      </c>
      <c r="BA73">
        <v>2.04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2379.1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606.5</v>
      </c>
      <c r="L74">
        <v>342.47</v>
      </c>
      <c r="M74">
        <v>45.8</v>
      </c>
      <c r="N74">
        <v>117.78</v>
      </c>
      <c r="O74">
        <v>123.48</v>
      </c>
      <c r="P74">
        <v>103.27</v>
      </c>
      <c r="Q74">
        <v>17.78</v>
      </c>
      <c r="R74">
        <v>41.02</v>
      </c>
      <c r="S74">
        <v>0</v>
      </c>
      <c r="T74">
        <v>0.86</v>
      </c>
      <c r="U74">
        <v>389.2</v>
      </c>
      <c r="V74">
        <v>20.13</v>
      </c>
      <c r="W74">
        <v>43.47</v>
      </c>
      <c r="X74">
        <v>95.68</v>
      </c>
      <c r="Y74">
        <v>0</v>
      </c>
      <c r="Z74">
        <v>6.31</v>
      </c>
      <c r="AA74">
        <v>0</v>
      </c>
      <c r="AB74">
        <v>10.83</v>
      </c>
      <c r="AC74">
        <v>10.34</v>
      </c>
      <c r="AD74">
        <v>19.46</v>
      </c>
      <c r="AE74">
        <v>52.77</v>
      </c>
      <c r="AF74">
        <v>9.35</v>
      </c>
      <c r="AG74">
        <v>43.54</v>
      </c>
      <c r="AH74">
        <v>95.12</v>
      </c>
      <c r="AI74">
        <v>3.4</v>
      </c>
      <c r="AJ74">
        <v>0</v>
      </c>
      <c r="AK74">
        <v>58.15</v>
      </c>
      <c r="AL74">
        <v>37.11</v>
      </c>
      <c r="AM74">
        <v>0</v>
      </c>
      <c r="AN74">
        <v>0</v>
      </c>
      <c r="AO74">
        <v>8.14</v>
      </c>
      <c r="AP74">
        <v>9.17</v>
      </c>
      <c r="AQ74">
        <v>68.58</v>
      </c>
      <c r="AR74">
        <v>11.76</v>
      </c>
      <c r="AS74">
        <v>14.29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2.04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2428.9499999999998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629.13</v>
      </c>
      <c r="L75">
        <v>342.47</v>
      </c>
      <c r="M75">
        <v>45.8</v>
      </c>
      <c r="N75">
        <v>117.78</v>
      </c>
      <c r="O75">
        <v>123.48</v>
      </c>
      <c r="P75">
        <v>103.27</v>
      </c>
      <c r="Q75">
        <v>17.78</v>
      </c>
      <c r="R75">
        <v>41.02</v>
      </c>
      <c r="S75">
        <v>0</v>
      </c>
      <c r="T75">
        <v>0.86</v>
      </c>
      <c r="U75">
        <v>389.2</v>
      </c>
      <c r="V75">
        <v>20.13</v>
      </c>
      <c r="W75">
        <v>43.47</v>
      </c>
      <c r="X75">
        <v>95.68</v>
      </c>
      <c r="Y75">
        <v>0</v>
      </c>
      <c r="Z75">
        <v>2.13</v>
      </c>
      <c r="AA75">
        <v>13.6</v>
      </c>
      <c r="AB75">
        <v>21.66</v>
      </c>
      <c r="AC75">
        <v>10.34</v>
      </c>
      <c r="AD75">
        <v>29.25</v>
      </c>
      <c r="AE75">
        <v>52.77</v>
      </c>
      <c r="AF75">
        <v>18.7</v>
      </c>
      <c r="AG75">
        <v>43.54</v>
      </c>
      <c r="AH75">
        <v>123.65</v>
      </c>
      <c r="AI75">
        <v>6.8</v>
      </c>
      <c r="AJ75">
        <v>0</v>
      </c>
      <c r="AK75">
        <v>58.15</v>
      </c>
      <c r="AL75">
        <v>37.11</v>
      </c>
      <c r="AM75">
        <v>2.85</v>
      </c>
      <c r="AN75">
        <v>0</v>
      </c>
      <c r="AO75">
        <v>7.94</v>
      </c>
      <c r="AP75">
        <v>9.17</v>
      </c>
      <c r="AQ75">
        <v>68.58</v>
      </c>
      <c r="AR75">
        <v>11.76</v>
      </c>
      <c r="AS75">
        <v>14.29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3.52</v>
      </c>
      <c r="BA75">
        <v>2.66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2527.34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608.98</v>
      </c>
      <c r="L76">
        <v>342.47</v>
      </c>
      <c r="M76">
        <v>45.8</v>
      </c>
      <c r="N76">
        <v>117.78</v>
      </c>
      <c r="O76">
        <v>123.48</v>
      </c>
      <c r="P76">
        <v>103.27</v>
      </c>
      <c r="Q76">
        <v>17.78</v>
      </c>
      <c r="R76">
        <v>41.02</v>
      </c>
      <c r="S76">
        <v>0</v>
      </c>
      <c r="T76">
        <v>0.86</v>
      </c>
      <c r="U76">
        <v>389.2</v>
      </c>
      <c r="V76">
        <v>20.13</v>
      </c>
      <c r="W76">
        <v>43.47</v>
      </c>
      <c r="X76">
        <v>95.68</v>
      </c>
      <c r="Y76">
        <v>0</v>
      </c>
      <c r="Z76">
        <v>2.13</v>
      </c>
      <c r="AA76">
        <v>27.19</v>
      </c>
      <c r="AB76">
        <v>21.66</v>
      </c>
      <c r="AC76">
        <v>20.68</v>
      </c>
      <c r="AD76">
        <v>38.9</v>
      </c>
      <c r="AE76">
        <v>52.77</v>
      </c>
      <c r="AF76">
        <v>28.04</v>
      </c>
      <c r="AG76">
        <v>43.54</v>
      </c>
      <c r="AH76">
        <v>145.16999999999999</v>
      </c>
      <c r="AI76">
        <v>52.36</v>
      </c>
      <c r="AJ76">
        <v>0</v>
      </c>
      <c r="AK76">
        <v>58.15</v>
      </c>
      <c r="AL76">
        <v>37.11</v>
      </c>
      <c r="AM76">
        <v>8.52</v>
      </c>
      <c r="AN76">
        <v>0</v>
      </c>
      <c r="AO76">
        <v>7.94</v>
      </c>
      <c r="AP76">
        <v>9.17</v>
      </c>
      <c r="AQ76">
        <v>68.58</v>
      </c>
      <c r="AR76">
        <v>11.76</v>
      </c>
      <c r="AS76">
        <v>14.29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3.12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2623.6800000000007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579.87</v>
      </c>
      <c r="L77">
        <v>342.47</v>
      </c>
      <c r="M77">
        <v>45.8</v>
      </c>
      <c r="N77">
        <v>117.78</v>
      </c>
      <c r="O77">
        <v>123.48</v>
      </c>
      <c r="P77">
        <v>103.27</v>
      </c>
      <c r="Q77">
        <v>17.78</v>
      </c>
      <c r="R77">
        <v>41.02</v>
      </c>
      <c r="S77">
        <v>0</v>
      </c>
      <c r="T77">
        <v>0.86</v>
      </c>
      <c r="U77">
        <v>389.2</v>
      </c>
      <c r="V77">
        <v>20.13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41.55</v>
      </c>
      <c r="AG77">
        <v>43.54</v>
      </c>
      <c r="AH77">
        <v>148.38999999999999</v>
      </c>
      <c r="AI77">
        <v>52.36</v>
      </c>
      <c r="AJ77">
        <v>0</v>
      </c>
      <c r="AK77">
        <v>58.15</v>
      </c>
      <c r="AL77">
        <v>37.11</v>
      </c>
      <c r="AM77">
        <v>14.19</v>
      </c>
      <c r="AN77">
        <v>0</v>
      </c>
      <c r="AO77">
        <v>8.14</v>
      </c>
      <c r="AP77">
        <v>10.29</v>
      </c>
      <c r="AQ77">
        <v>68.58</v>
      </c>
      <c r="AR77">
        <v>11.76</v>
      </c>
      <c r="AS77">
        <v>14.29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2686.34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579.87</v>
      </c>
      <c r="L78">
        <v>342.47</v>
      </c>
      <c r="M78">
        <v>45.8</v>
      </c>
      <c r="N78">
        <v>117.78</v>
      </c>
      <c r="O78">
        <v>123.48</v>
      </c>
      <c r="P78">
        <v>103.27</v>
      </c>
      <c r="Q78">
        <v>17.78</v>
      </c>
      <c r="R78">
        <v>41.02</v>
      </c>
      <c r="S78">
        <v>0</v>
      </c>
      <c r="T78">
        <v>0.86</v>
      </c>
      <c r="U78">
        <v>389.2</v>
      </c>
      <c r="V78">
        <v>20.13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41.55</v>
      </c>
      <c r="AG78">
        <v>43.54</v>
      </c>
      <c r="AH78">
        <v>148.38999999999999</v>
      </c>
      <c r="AI78">
        <v>52.36</v>
      </c>
      <c r="AJ78">
        <v>0</v>
      </c>
      <c r="AK78">
        <v>58.15</v>
      </c>
      <c r="AL78">
        <v>49.48</v>
      </c>
      <c r="AM78">
        <v>14.19</v>
      </c>
      <c r="AN78">
        <v>0</v>
      </c>
      <c r="AO78">
        <v>8.1</v>
      </c>
      <c r="AP78">
        <v>10.29</v>
      </c>
      <c r="AQ78">
        <v>68.58</v>
      </c>
      <c r="AR78">
        <v>16.03</v>
      </c>
      <c r="AS78">
        <v>14.29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2702.94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612.96</v>
      </c>
      <c r="L79">
        <v>391.37</v>
      </c>
      <c r="M79">
        <v>45.8</v>
      </c>
      <c r="N79">
        <v>117.78</v>
      </c>
      <c r="O79">
        <v>123.48</v>
      </c>
      <c r="P79">
        <v>103.27</v>
      </c>
      <c r="Q79">
        <v>19.899999999999999</v>
      </c>
      <c r="R79">
        <v>41.02</v>
      </c>
      <c r="S79">
        <v>0</v>
      </c>
      <c r="T79">
        <v>0.86</v>
      </c>
      <c r="U79">
        <v>389.2</v>
      </c>
      <c r="V79">
        <v>20.13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41.55</v>
      </c>
      <c r="AG79">
        <v>43.54</v>
      </c>
      <c r="AH79">
        <v>148.38999999999999</v>
      </c>
      <c r="AI79">
        <v>52.36</v>
      </c>
      <c r="AJ79">
        <v>0</v>
      </c>
      <c r="AK79">
        <v>58.15</v>
      </c>
      <c r="AL79">
        <v>76.819999999999993</v>
      </c>
      <c r="AM79">
        <v>14.19</v>
      </c>
      <c r="AN79">
        <v>0</v>
      </c>
      <c r="AO79">
        <v>8.25</v>
      </c>
      <c r="AP79">
        <v>10.29</v>
      </c>
      <c r="AQ79">
        <v>68.58</v>
      </c>
      <c r="AR79">
        <v>48.71</v>
      </c>
      <c r="AS79">
        <v>10.02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2842.9500000000003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622.64</v>
      </c>
      <c r="L80">
        <v>391.37</v>
      </c>
      <c r="M80">
        <v>45.8</v>
      </c>
      <c r="N80">
        <v>117.78</v>
      </c>
      <c r="O80">
        <v>123.48</v>
      </c>
      <c r="P80">
        <v>103.27</v>
      </c>
      <c r="Q80">
        <v>19.899999999999999</v>
      </c>
      <c r="R80">
        <v>41.02</v>
      </c>
      <c r="S80">
        <v>0</v>
      </c>
      <c r="T80">
        <v>0.86</v>
      </c>
      <c r="U80">
        <v>389.2</v>
      </c>
      <c r="V80">
        <v>20.13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41.55</v>
      </c>
      <c r="AG80">
        <v>43.54</v>
      </c>
      <c r="AH80">
        <v>148.38999999999999</v>
      </c>
      <c r="AI80">
        <v>52.36</v>
      </c>
      <c r="AJ80">
        <v>0</v>
      </c>
      <c r="AK80">
        <v>58.15</v>
      </c>
      <c r="AL80">
        <v>76.819999999999993</v>
      </c>
      <c r="AM80">
        <v>14.19</v>
      </c>
      <c r="AN80">
        <v>0</v>
      </c>
      <c r="AO80">
        <v>8.4</v>
      </c>
      <c r="AP80">
        <v>10.29</v>
      </c>
      <c r="AQ80">
        <v>68.58</v>
      </c>
      <c r="AR80">
        <v>48.71</v>
      </c>
      <c r="AS80">
        <v>10.02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2852.78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612.96</v>
      </c>
      <c r="L81">
        <v>391.37</v>
      </c>
      <c r="M81">
        <v>45.8</v>
      </c>
      <c r="N81">
        <v>117.78</v>
      </c>
      <c r="O81">
        <v>123.48</v>
      </c>
      <c r="P81">
        <v>97.23</v>
      </c>
      <c r="Q81">
        <v>19.899999999999999</v>
      </c>
      <c r="R81">
        <v>41.02</v>
      </c>
      <c r="S81">
        <v>0</v>
      </c>
      <c r="T81">
        <v>0.86</v>
      </c>
      <c r="U81">
        <v>389.2</v>
      </c>
      <c r="V81">
        <v>20.13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41.55</v>
      </c>
      <c r="AG81">
        <v>43.54</v>
      </c>
      <c r="AH81">
        <v>148.38999999999999</v>
      </c>
      <c r="AI81">
        <v>52.36</v>
      </c>
      <c r="AJ81">
        <v>0</v>
      </c>
      <c r="AK81">
        <v>58.15</v>
      </c>
      <c r="AL81">
        <v>49.48</v>
      </c>
      <c r="AM81">
        <v>14.19</v>
      </c>
      <c r="AN81">
        <v>0</v>
      </c>
      <c r="AO81">
        <v>8.67</v>
      </c>
      <c r="AP81">
        <v>10.29</v>
      </c>
      <c r="AQ81">
        <v>68.58</v>
      </c>
      <c r="AR81">
        <v>16.03</v>
      </c>
      <c r="AS81">
        <v>10.02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2777.3100000000004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603.28</v>
      </c>
      <c r="L82">
        <v>391.37</v>
      </c>
      <c r="M82">
        <v>45.8</v>
      </c>
      <c r="N82">
        <v>117.78</v>
      </c>
      <c r="O82">
        <v>123.48</v>
      </c>
      <c r="P82">
        <v>97.23</v>
      </c>
      <c r="Q82">
        <v>19.899999999999999</v>
      </c>
      <c r="R82">
        <v>41.02</v>
      </c>
      <c r="S82">
        <v>0</v>
      </c>
      <c r="T82">
        <v>0.86</v>
      </c>
      <c r="U82">
        <v>389.2</v>
      </c>
      <c r="V82">
        <v>20.13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41.55</v>
      </c>
      <c r="AG82">
        <v>43.54</v>
      </c>
      <c r="AH82">
        <v>148.38999999999999</v>
      </c>
      <c r="AI82">
        <v>16.329999999999998</v>
      </c>
      <c r="AJ82">
        <v>0</v>
      </c>
      <c r="AK82">
        <v>58.15</v>
      </c>
      <c r="AL82">
        <v>49.48</v>
      </c>
      <c r="AM82">
        <v>14.19</v>
      </c>
      <c r="AN82">
        <v>0</v>
      </c>
      <c r="AO82">
        <v>8.67</v>
      </c>
      <c r="AP82">
        <v>10.29</v>
      </c>
      <c r="AQ82">
        <v>68.58</v>
      </c>
      <c r="AR82">
        <v>11.76</v>
      </c>
      <c r="AS82">
        <v>10.02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2727.3300000000004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589.65</v>
      </c>
      <c r="L83">
        <v>391.37</v>
      </c>
      <c r="M83">
        <v>45.8</v>
      </c>
      <c r="N83">
        <v>117.78</v>
      </c>
      <c r="O83">
        <v>123.48</v>
      </c>
      <c r="P83">
        <v>97.23</v>
      </c>
      <c r="Q83">
        <v>19.899999999999999</v>
      </c>
      <c r="R83">
        <v>41.02</v>
      </c>
      <c r="S83">
        <v>0</v>
      </c>
      <c r="T83">
        <v>0.86</v>
      </c>
      <c r="U83">
        <v>389.2</v>
      </c>
      <c r="V83">
        <v>20.13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41.55</v>
      </c>
      <c r="AG83">
        <v>43.54</v>
      </c>
      <c r="AH83">
        <v>148.38999999999999</v>
      </c>
      <c r="AI83">
        <v>14.96</v>
      </c>
      <c r="AJ83">
        <v>0</v>
      </c>
      <c r="AK83">
        <v>58.15</v>
      </c>
      <c r="AL83">
        <v>49.48</v>
      </c>
      <c r="AM83">
        <v>14.19</v>
      </c>
      <c r="AN83">
        <v>0</v>
      </c>
      <c r="AO83">
        <v>8.9700000000000006</v>
      </c>
      <c r="AP83">
        <v>10.29</v>
      </c>
      <c r="AQ83">
        <v>68.58</v>
      </c>
      <c r="AR83">
        <v>11.76</v>
      </c>
      <c r="AS83">
        <v>10.02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2712.63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589.65</v>
      </c>
      <c r="L84">
        <v>391.37</v>
      </c>
      <c r="M84">
        <v>45.8</v>
      </c>
      <c r="N84">
        <v>117.78</v>
      </c>
      <c r="O84">
        <v>123.48</v>
      </c>
      <c r="P84">
        <v>97.23</v>
      </c>
      <c r="Q84">
        <v>19.899999999999999</v>
      </c>
      <c r="R84">
        <v>41.02</v>
      </c>
      <c r="S84">
        <v>0</v>
      </c>
      <c r="T84">
        <v>0.86</v>
      </c>
      <c r="U84">
        <v>389.2</v>
      </c>
      <c r="V84">
        <v>20.13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41.55</v>
      </c>
      <c r="AG84">
        <v>43.54</v>
      </c>
      <c r="AH84">
        <v>148.38999999999999</v>
      </c>
      <c r="AI84">
        <v>14.96</v>
      </c>
      <c r="AJ84">
        <v>0</v>
      </c>
      <c r="AK84">
        <v>58.15</v>
      </c>
      <c r="AL84">
        <v>49.48</v>
      </c>
      <c r="AM84">
        <v>14.19</v>
      </c>
      <c r="AN84">
        <v>0</v>
      </c>
      <c r="AO84">
        <v>8.9700000000000006</v>
      </c>
      <c r="AP84">
        <v>10.29</v>
      </c>
      <c r="AQ84">
        <v>68.58</v>
      </c>
      <c r="AR84">
        <v>11.76</v>
      </c>
      <c r="AS84">
        <v>10.02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2712.63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546.1</v>
      </c>
      <c r="L85">
        <v>391.37</v>
      </c>
      <c r="M85">
        <v>45.8</v>
      </c>
      <c r="N85">
        <v>117.78</v>
      </c>
      <c r="O85">
        <v>123.48</v>
      </c>
      <c r="P85">
        <v>97.23</v>
      </c>
      <c r="Q85">
        <v>19.899999999999999</v>
      </c>
      <c r="R85">
        <v>41.02</v>
      </c>
      <c r="S85">
        <v>0</v>
      </c>
      <c r="T85">
        <v>0.86</v>
      </c>
      <c r="U85">
        <v>389.2</v>
      </c>
      <c r="V85">
        <v>20.13</v>
      </c>
      <c r="W85">
        <v>43.47</v>
      </c>
      <c r="X85">
        <v>95.68</v>
      </c>
      <c r="Y85">
        <v>0</v>
      </c>
      <c r="Z85">
        <v>0</v>
      </c>
      <c r="AA85">
        <v>27.19</v>
      </c>
      <c r="AB85">
        <v>42.79</v>
      </c>
      <c r="AC85">
        <v>24.49</v>
      </c>
      <c r="AD85">
        <v>38.9</v>
      </c>
      <c r="AE85">
        <v>52.77</v>
      </c>
      <c r="AF85">
        <v>18.7</v>
      </c>
      <c r="AG85">
        <v>43.54</v>
      </c>
      <c r="AH85">
        <v>145.16999999999999</v>
      </c>
      <c r="AI85">
        <v>14.96</v>
      </c>
      <c r="AJ85">
        <v>0</v>
      </c>
      <c r="AK85">
        <v>58.15</v>
      </c>
      <c r="AL85">
        <v>49.48</v>
      </c>
      <c r="AM85">
        <v>9.93</v>
      </c>
      <c r="AN85">
        <v>0</v>
      </c>
      <c r="AO85">
        <v>9.11</v>
      </c>
      <c r="AP85">
        <v>9.17</v>
      </c>
      <c r="AQ85">
        <v>68.58</v>
      </c>
      <c r="AR85">
        <v>11.76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2593.92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560.62</v>
      </c>
      <c r="L86">
        <v>391.37</v>
      </c>
      <c r="M86">
        <v>45.8</v>
      </c>
      <c r="N86">
        <v>117.78</v>
      </c>
      <c r="O86">
        <v>123.48</v>
      </c>
      <c r="P86">
        <v>97.23</v>
      </c>
      <c r="Q86">
        <v>19.899999999999999</v>
      </c>
      <c r="R86">
        <v>41.02</v>
      </c>
      <c r="S86">
        <v>0</v>
      </c>
      <c r="T86">
        <v>0.86</v>
      </c>
      <c r="U86">
        <v>389.2</v>
      </c>
      <c r="V86">
        <v>20.13</v>
      </c>
      <c r="W86">
        <v>43.47</v>
      </c>
      <c r="X86">
        <v>95.68</v>
      </c>
      <c r="Y86">
        <v>0</v>
      </c>
      <c r="Z86">
        <v>0</v>
      </c>
      <c r="AA86">
        <v>27.19</v>
      </c>
      <c r="AB86">
        <v>28.87</v>
      </c>
      <c r="AC86">
        <v>24.49</v>
      </c>
      <c r="AD86">
        <v>38.9</v>
      </c>
      <c r="AE86">
        <v>52.77</v>
      </c>
      <c r="AF86">
        <v>18.7</v>
      </c>
      <c r="AG86">
        <v>43.54</v>
      </c>
      <c r="AH86">
        <v>145.16999999999999</v>
      </c>
      <c r="AI86">
        <v>14.96</v>
      </c>
      <c r="AJ86">
        <v>0</v>
      </c>
      <c r="AK86">
        <v>58.15</v>
      </c>
      <c r="AL86">
        <v>49.48</v>
      </c>
      <c r="AM86">
        <v>5.0999999999999996</v>
      </c>
      <c r="AN86">
        <v>0</v>
      </c>
      <c r="AO86">
        <v>9.11</v>
      </c>
      <c r="AP86">
        <v>9.17</v>
      </c>
      <c r="AQ86">
        <v>68.58</v>
      </c>
      <c r="AR86">
        <v>11.76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2589.69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565.9</v>
      </c>
      <c r="L87">
        <v>391.37</v>
      </c>
      <c r="M87">
        <v>45.8</v>
      </c>
      <c r="N87">
        <v>117.78</v>
      </c>
      <c r="O87">
        <v>123.48</v>
      </c>
      <c r="P87">
        <v>97.23</v>
      </c>
      <c r="Q87">
        <v>19.899999999999999</v>
      </c>
      <c r="R87">
        <v>41.02</v>
      </c>
      <c r="S87">
        <v>0</v>
      </c>
      <c r="T87">
        <v>0.86</v>
      </c>
      <c r="U87">
        <v>389.2</v>
      </c>
      <c r="V87">
        <v>20.13</v>
      </c>
      <c r="W87">
        <v>43.47</v>
      </c>
      <c r="X87">
        <v>95.68</v>
      </c>
      <c r="Y87">
        <v>0</v>
      </c>
      <c r="Z87">
        <v>0</v>
      </c>
      <c r="AA87">
        <v>27.19</v>
      </c>
      <c r="AB87">
        <v>28.87</v>
      </c>
      <c r="AC87">
        <v>24.49</v>
      </c>
      <c r="AD87">
        <v>38.9</v>
      </c>
      <c r="AE87">
        <v>52.77</v>
      </c>
      <c r="AF87">
        <v>18.7</v>
      </c>
      <c r="AG87">
        <v>43.54</v>
      </c>
      <c r="AH87">
        <v>145.16999999999999</v>
      </c>
      <c r="AI87">
        <v>14.96</v>
      </c>
      <c r="AJ87">
        <v>0</v>
      </c>
      <c r="AK87">
        <v>58.15</v>
      </c>
      <c r="AL87">
        <v>49.48</v>
      </c>
      <c r="AM87">
        <v>5.0999999999999996</v>
      </c>
      <c r="AN87">
        <v>0</v>
      </c>
      <c r="AO87">
        <v>9.11</v>
      </c>
      <c r="AP87">
        <v>9.17</v>
      </c>
      <c r="AQ87">
        <v>68.58</v>
      </c>
      <c r="AR87">
        <v>16.03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2599.2399999999998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561.05999999999995</v>
      </c>
      <c r="L88">
        <v>391.37</v>
      </c>
      <c r="M88">
        <v>45.8</v>
      </c>
      <c r="N88">
        <v>117.78</v>
      </c>
      <c r="O88">
        <v>123.48</v>
      </c>
      <c r="P88">
        <v>97.23</v>
      </c>
      <c r="Q88">
        <v>19.899999999999999</v>
      </c>
      <c r="R88">
        <v>41.02</v>
      </c>
      <c r="S88">
        <v>0</v>
      </c>
      <c r="T88">
        <v>0.86</v>
      </c>
      <c r="U88">
        <v>389.2</v>
      </c>
      <c r="V88">
        <v>20.13</v>
      </c>
      <c r="W88">
        <v>43.47</v>
      </c>
      <c r="X88">
        <v>95.68</v>
      </c>
      <c r="Y88">
        <v>0</v>
      </c>
      <c r="Z88">
        <v>0</v>
      </c>
      <c r="AA88">
        <v>27.19</v>
      </c>
      <c r="AB88">
        <v>28.87</v>
      </c>
      <c r="AC88">
        <v>24.49</v>
      </c>
      <c r="AD88">
        <v>38.9</v>
      </c>
      <c r="AE88">
        <v>52.77</v>
      </c>
      <c r="AF88">
        <v>18.7</v>
      </c>
      <c r="AG88">
        <v>43.54</v>
      </c>
      <c r="AH88">
        <v>145.16999999999999</v>
      </c>
      <c r="AI88">
        <v>3.81</v>
      </c>
      <c r="AJ88">
        <v>0</v>
      </c>
      <c r="AK88">
        <v>58.15</v>
      </c>
      <c r="AL88">
        <v>49.48</v>
      </c>
      <c r="AM88">
        <v>5.0999999999999996</v>
      </c>
      <c r="AN88">
        <v>0</v>
      </c>
      <c r="AO88">
        <v>9.11</v>
      </c>
      <c r="AP88">
        <v>9.17</v>
      </c>
      <c r="AQ88">
        <v>68.58</v>
      </c>
      <c r="AR88">
        <v>16.03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2583.25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527.53</v>
      </c>
      <c r="L89">
        <v>391.37</v>
      </c>
      <c r="M89">
        <v>45.8</v>
      </c>
      <c r="N89">
        <v>117.78</v>
      </c>
      <c r="O89">
        <v>123.48</v>
      </c>
      <c r="P89">
        <v>97.23</v>
      </c>
      <c r="Q89">
        <v>19.899999999999999</v>
      </c>
      <c r="R89">
        <v>41.02</v>
      </c>
      <c r="S89">
        <v>0</v>
      </c>
      <c r="T89">
        <v>0.86</v>
      </c>
      <c r="U89">
        <v>389.2</v>
      </c>
      <c r="V89">
        <v>20.13</v>
      </c>
      <c r="W89">
        <v>43.47</v>
      </c>
      <c r="X89">
        <v>95.68</v>
      </c>
      <c r="Y89">
        <v>0</v>
      </c>
      <c r="Z89">
        <v>0</v>
      </c>
      <c r="AA89">
        <v>27.19</v>
      </c>
      <c r="AB89">
        <v>28.87</v>
      </c>
      <c r="AC89">
        <v>24.49</v>
      </c>
      <c r="AD89">
        <v>38.9</v>
      </c>
      <c r="AE89">
        <v>52.77</v>
      </c>
      <c r="AF89">
        <v>18.7</v>
      </c>
      <c r="AG89">
        <v>43.54</v>
      </c>
      <c r="AH89">
        <v>145.16999999999999</v>
      </c>
      <c r="AI89">
        <v>3.81</v>
      </c>
      <c r="AJ89">
        <v>0</v>
      </c>
      <c r="AK89">
        <v>58.15</v>
      </c>
      <c r="AL89">
        <v>49.48</v>
      </c>
      <c r="AM89">
        <v>4.95</v>
      </c>
      <c r="AN89">
        <v>0</v>
      </c>
      <c r="AO89">
        <v>8.82</v>
      </c>
      <c r="AP89">
        <v>9.17</v>
      </c>
      <c r="AQ89">
        <v>68.58</v>
      </c>
      <c r="AR89">
        <v>16.03</v>
      </c>
      <c r="AS89">
        <v>16.02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2555.2800000000002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490.21</v>
      </c>
      <c r="L90">
        <v>391.37</v>
      </c>
      <c r="M90">
        <v>45.8</v>
      </c>
      <c r="N90">
        <v>117.78</v>
      </c>
      <c r="O90">
        <v>123.48</v>
      </c>
      <c r="P90">
        <v>97.23</v>
      </c>
      <c r="Q90">
        <v>19.899999999999999</v>
      </c>
      <c r="R90">
        <v>41.02</v>
      </c>
      <c r="S90">
        <v>0</v>
      </c>
      <c r="T90">
        <v>0.86</v>
      </c>
      <c r="U90">
        <v>389.2</v>
      </c>
      <c r="V90">
        <v>20.13</v>
      </c>
      <c r="W90">
        <v>43.47</v>
      </c>
      <c r="X90">
        <v>95.68</v>
      </c>
      <c r="Y90">
        <v>0</v>
      </c>
      <c r="Z90">
        <v>2.13</v>
      </c>
      <c r="AA90">
        <v>27.19</v>
      </c>
      <c r="AB90">
        <v>28.87</v>
      </c>
      <c r="AC90">
        <v>24.49</v>
      </c>
      <c r="AD90">
        <v>38.9</v>
      </c>
      <c r="AE90">
        <v>52.77</v>
      </c>
      <c r="AF90">
        <v>18.7</v>
      </c>
      <c r="AG90">
        <v>43.54</v>
      </c>
      <c r="AH90">
        <v>145.16999999999999</v>
      </c>
      <c r="AI90">
        <v>3.81</v>
      </c>
      <c r="AJ90">
        <v>0</v>
      </c>
      <c r="AK90">
        <v>58.15</v>
      </c>
      <c r="AL90">
        <v>49.48</v>
      </c>
      <c r="AM90">
        <v>9.93</v>
      </c>
      <c r="AN90">
        <v>0</v>
      </c>
      <c r="AO90">
        <v>8.82</v>
      </c>
      <c r="AP90">
        <v>9.17</v>
      </c>
      <c r="AQ90">
        <v>68.58</v>
      </c>
      <c r="AR90">
        <v>21.37</v>
      </c>
      <c r="AS90">
        <v>16.02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2530.41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490.21</v>
      </c>
      <c r="L91">
        <v>391.37</v>
      </c>
      <c r="M91">
        <v>45.8</v>
      </c>
      <c r="N91">
        <v>117.78</v>
      </c>
      <c r="O91">
        <v>123.48</v>
      </c>
      <c r="P91">
        <v>97.23</v>
      </c>
      <c r="Q91">
        <v>19.899999999999999</v>
      </c>
      <c r="R91">
        <v>41.02</v>
      </c>
      <c r="S91">
        <v>0</v>
      </c>
      <c r="T91">
        <v>0.86</v>
      </c>
      <c r="U91">
        <v>389.2</v>
      </c>
      <c r="V91">
        <v>20.13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41.55</v>
      </c>
      <c r="AG91">
        <v>43.54</v>
      </c>
      <c r="AH91">
        <v>148.38999999999999</v>
      </c>
      <c r="AI91">
        <v>3.81</v>
      </c>
      <c r="AJ91">
        <v>0</v>
      </c>
      <c r="AK91">
        <v>58.15</v>
      </c>
      <c r="AL91">
        <v>49.48</v>
      </c>
      <c r="AM91">
        <v>12.76</v>
      </c>
      <c r="AN91">
        <v>0</v>
      </c>
      <c r="AO91">
        <v>9.24</v>
      </c>
      <c r="AP91">
        <v>10.29</v>
      </c>
      <c r="AQ91">
        <v>68.58</v>
      </c>
      <c r="AR91">
        <v>48.71</v>
      </c>
      <c r="AS91">
        <v>16.02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2643.83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537.46</v>
      </c>
      <c r="L92">
        <v>391.37</v>
      </c>
      <c r="M92">
        <v>45.8</v>
      </c>
      <c r="N92">
        <v>117.78</v>
      </c>
      <c r="O92">
        <v>123.48</v>
      </c>
      <c r="P92">
        <v>97.23</v>
      </c>
      <c r="Q92">
        <v>19.899999999999999</v>
      </c>
      <c r="R92">
        <v>41.02</v>
      </c>
      <c r="S92">
        <v>0</v>
      </c>
      <c r="T92">
        <v>0.86</v>
      </c>
      <c r="U92">
        <v>389.2</v>
      </c>
      <c r="V92">
        <v>20.13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41.55</v>
      </c>
      <c r="AG92">
        <v>43.54</v>
      </c>
      <c r="AH92">
        <v>148.38999999999999</v>
      </c>
      <c r="AI92">
        <v>3.81</v>
      </c>
      <c r="AJ92">
        <v>0</v>
      </c>
      <c r="AK92">
        <v>58.15</v>
      </c>
      <c r="AL92">
        <v>49.48</v>
      </c>
      <c r="AM92">
        <v>12.76</v>
      </c>
      <c r="AN92">
        <v>0</v>
      </c>
      <c r="AO92">
        <v>9.24</v>
      </c>
      <c r="AP92">
        <v>10.29</v>
      </c>
      <c r="AQ92">
        <v>68.58</v>
      </c>
      <c r="AR92">
        <v>48.71</v>
      </c>
      <c r="AS92">
        <v>16.02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2691.08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541.16</v>
      </c>
      <c r="L93">
        <v>391.37</v>
      </c>
      <c r="M93">
        <v>45.8</v>
      </c>
      <c r="N93">
        <v>117.78</v>
      </c>
      <c r="O93">
        <v>123.48</v>
      </c>
      <c r="P93">
        <v>97.23</v>
      </c>
      <c r="Q93">
        <v>19.899999999999999</v>
      </c>
      <c r="R93">
        <v>41.02</v>
      </c>
      <c r="S93">
        <v>0</v>
      </c>
      <c r="T93">
        <v>0.86</v>
      </c>
      <c r="U93">
        <v>389.2</v>
      </c>
      <c r="V93">
        <v>20.13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41.55</v>
      </c>
      <c r="AG93">
        <v>43.54</v>
      </c>
      <c r="AH93">
        <v>148.38999999999999</v>
      </c>
      <c r="AI93">
        <v>3.81</v>
      </c>
      <c r="AJ93">
        <v>0</v>
      </c>
      <c r="AK93">
        <v>58.15</v>
      </c>
      <c r="AL93">
        <v>49.48</v>
      </c>
      <c r="AM93">
        <v>12.76</v>
      </c>
      <c r="AN93">
        <v>0</v>
      </c>
      <c r="AO93">
        <v>9.33</v>
      </c>
      <c r="AP93">
        <v>10.29</v>
      </c>
      <c r="AQ93">
        <v>68.58</v>
      </c>
      <c r="AR93">
        <v>16.03</v>
      </c>
      <c r="AS93">
        <v>14.29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2660.46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</v>
      </c>
      <c r="L94">
        <v>391.37</v>
      </c>
      <c r="M94">
        <v>45.8</v>
      </c>
      <c r="N94">
        <v>117.78</v>
      </c>
      <c r="O94">
        <v>123.48</v>
      </c>
      <c r="P94">
        <v>97.23</v>
      </c>
      <c r="Q94">
        <v>19.899999999999999</v>
      </c>
      <c r="R94">
        <v>41.02</v>
      </c>
      <c r="S94">
        <v>0</v>
      </c>
      <c r="T94">
        <v>0.86</v>
      </c>
      <c r="U94">
        <v>389.2</v>
      </c>
      <c r="V94">
        <v>20.13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41.55</v>
      </c>
      <c r="AG94">
        <v>43.54</v>
      </c>
      <c r="AH94">
        <v>148.38999999999999</v>
      </c>
      <c r="AI94">
        <v>2.72</v>
      </c>
      <c r="AJ94">
        <v>0</v>
      </c>
      <c r="AK94">
        <v>58.15</v>
      </c>
      <c r="AL94">
        <v>49.48</v>
      </c>
      <c r="AM94">
        <v>12.76</v>
      </c>
      <c r="AN94">
        <v>0</v>
      </c>
      <c r="AO94">
        <v>9.33</v>
      </c>
      <c r="AP94">
        <v>10.29</v>
      </c>
      <c r="AQ94">
        <v>68.58</v>
      </c>
      <c r="AR94">
        <v>11.76</v>
      </c>
      <c r="AS94">
        <v>10.29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2655.94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514.52</v>
      </c>
      <c r="L95">
        <v>391.37</v>
      </c>
      <c r="M95">
        <v>45.8</v>
      </c>
      <c r="N95">
        <v>117.78</v>
      </c>
      <c r="O95">
        <v>123.48</v>
      </c>
      <c r="P95">
        <v>97.23</v>
      </c>
      <c r="Q95">
        <v>19.899999999999999</v>
      </c>
      <c r="R95">
        <v>41.02</v>
      </c>
      <c r="S95">
        <v>0</v>
      </c>
      <c r="T95">
        <v>0.86</v>
      </c>
      <c r="U95">
        <v>389.2</v>
      </c>
      <c r="V95">
        <v>20.13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42.79</v>
      </c>
      <c r="AC95">
        <v>10.61</v>
      </c>
      <c r="AD95">
        <v>38.9</v>
      </c>
      <c r="AE95">
        <v>52.77</v>
      </c>
      <c r="AF95">
        <v>20.77</v>
      </c>
      <c r="AG95">
        <v>43.54</v>
      </c>
      <c r="AH95">
        <v>145.16999999999999</v>
      </c>
      <c r="AI95">
        <v>0</v>
      </c>
      <c r="AJ95">
        <v>0</v>
      </c>
      <c r="AK95">
        <v>58.15</v>
      </c>
      <c r="AL95">
        <v>49.48</v>
      </c>
      <c r="AM95">
        <v>9.2100000000000009</v>
      </c>
      <c r="AN95">
        <v>0</v>
      </c>
      <c r="AO95">
        <v>9.33</v>
      </c>
      <c r="AP95">
        <v>9.17</v>
      </c>
      <c r="AQ95">
        <v>68.58</v>
      </c>
      <c r="AR95">
        <v>11.76</v>
      </c>
      <c r="AS95">
        <v>10.29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2535.0100000000002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512.29999999999995</v>
      </c>
      <c r="L96">
        <v>391.37</v>
      </c>
      <c r="M96">
        <v>45.8</v>
      </c>
      <c r="N96">
        <v>117.78</v>
      </c>
      <c r="O96">
        <v>123.48</v>
      </c>
      <c r="P96">
        <v>97.23</v>
      </c>
      <c r="Q96">
        <v>19.899999999999999</v>
      </c>
      <c r="R96">
        <v>41.02</v>
      </c>
      <c r="S96">
        <v>0</v>
      </c>
      <c r="T96">
        <v>0.86</v>
      </c>
      <c r="U96">
        <v>389.2</v>
      </c>
      <c r="V96">
        <v>20.13</v>
      </c>
      <c r="W96">
        <v>43.47</v>
      </c>
      <c r="X96">
        <v>95.68</v>
      </c>
      <c r="Y96">
        <v>0</v>
      </c>
      <c r="Z96">
        <v>0</v>
      </c>
      <c r="AA96">
        <v>13.6</v>
      </c>
      <c r="AB96">
        <v>13</v>
      </c>
      <c r="AC96">
        <v>10.34</v>
      </c>
      <c r="AD96">
        <v>38.9</v>
      </c>
      <c r="AE96">
        <v>52.77</v>
      </c>
      <c r="AF96">
        <v>9.35</v>
      </c>
      <c r="AG96">
        <v>43.54</v>
      </c>
      <c r="AH96">
        <v>145.16999999999999</v>
      </c>
      <c r="AI96">
        <v>0</v>
      </c>
      <c r="AJ96">
        <v>0</v>
      </c>
      <c r="AK96">
        <v>58.15</v>
      </c>
      <c r="AL96">
        <v>49.48</v>
      </c>
      <c r="AM96">
        <v>2.85</v>
      </c>
      <c r="AN96">
        <v>0</v>
      </c>
      <c r="AO96">
        <v>9.33</v>
      </c>
      <c r="AP96">
        <v>9.17</v>
      </c>
      <c r="AQ96">
        <v>68.58</v>
      </c>
      <c r="AR96">
        <v>11.76</v>
      </c>
      <c r="AS96">
        <v>10.29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2468.9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512.29999999999995</v>
      </c>
      <c r="L97">
        <v>391.37</v>
      </c>
      <c r="M97">
        <v>45.8</v>
      </c>
      <c r="N97">
        <v>117.78</v>
      </c>
      <c r="O97">
        <v>123.48</v>
      </c>
      <c r="P97">
        <v>97.23</v>
      </c>
      <c r="Q97">
        <v>19.899999999999999</v>
      </c>
      <c r="R97">
        <v>41.02</v>
      </c>
      <c r="S97">
        <v>0</v>
      </c>
      <c r="T97">
        <v>0.86</v>
      </c>
      <c r="U97">
        <v>389.2</v>
      </c>
      <c r="V97">
        <v>20.13</v>
      </c>
      <c r="W97">
        <v>43.47</v>
      </c>
      <c r="X97">
        <v>95.68</v>
      </c>
      <c r="Y97">
        <v>0</v>
      </c>
      <c r="Z97">
        <v>0</v>
      </c>
      <c r="AA97">
        <v>13.6</v>
      </c>
      <c r="AB97">
        <v>13</v>
      </c>
      <c r="AC97">
        <v>10.34</v>
      </c>
      <c r="AD97">
        <v>38.9</v>
      </c>
      <c r="AE97">
        <v>52.77</v>
      </c>
      <c r="AF97">
        <v>9.35</v>
      </c>
      <c r="AG97">
        <v>43.54</v>
      </c>
      <c r="AH97">
        <v>145.16999999999999</v>
      </c>
      <c r="AI97">
        <v>0</v>
      </c>
      <c r="AJ97">
        <v>0</v>
      </c>
      <c r="AK97">
        <v>58.15</v>
      </c>
      <c r="AL97">
        <v>37.11</v>
      </c>
      <c r="AM97">
        <v>0</v>
      </c>
      <c r="AN97">
        <v>0</v>
      </c>
      <c r="AO97">
        <v>9.84</v>
      </c>
      <c r="AP97">
        <v>9.17</v>
      </c>
      <c r="AQ97">
        <v>68.58</v>
      </c>
      <c r="AR97">
        <v>11.76</v>
      </c>
      <c r="AS97">
        <v>10.29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2452.9400000000005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512.29999999999995</v>
      </c>
      <c r="L98">
        <v>391.37</v>
      </c>
      <c r="M98">
        <v>45.8</v>
      </c>
      <c r="N98">
        <v>117.78</v>
      </c>
      <c r="O98">
        <v>123.48</v>
      </c>
      <c r="P98">
        <v>97.23</v>
      </c>
      <c r="Q98">
        <v>19.899999999999999</v>
      </c>
      <c r="R98">
        <v>41.02</v>
      </c>
      <c r="S98">
        <v>0</v>
      </c>
      <c r="T98">
        <v>0.86</v>
      </c>
      <c r="U98">
        <v>389.2</v>
      </c>
      <c r="V98">
        <v>20.13</v>
      </c>
      <c r="W98">
        <v>43.47</v>
      </c>
      <c r="X98">
        <v>95.68</v>
      </c>
      <c r="Y98">
        <v>0</v>
      </c>
      <c r="Z98">
        <v>0</v>
      </c>
      <c r="AA98">
        <v>13.6</v>
      </c>
      <c r="AB98">
        <v>13</v>
      </c>
      <c r="AC98">
        <v>10.34</v>
      </c>
      <c r="AD98">
        <v>38.9</v>
      </c>
      <c r="AE98">
        <v>52.77</v>
      </c>
      <c r="AF98">
        <v>9.35</v>
      </c>
      <c r="AG98">
        <v>43.54</v>
      </c>
      <c r="AH98">
        <v>145.16999999999999</v>
      </c>
      <c r="AI98">
        <v>0</v>
      </c>
      <c r="AJ98">
        <v>0</v>
      </c>
      <c r="AK98">
        <v>58.15</v>
      </c>
      <c r="AL98">
        <v>37.11</v>
      </c>
      <c r="AM98">
        <v>0</v>
      </c>
      <c r="AN98">
        <v>0</v>
      </c>
      <c r="AO98">
        <v>9.84</v>
      </c>
      <c r="AP98">
        <v>9.17</v>
      </c>
      <c r="AQ98">
        <v>68.58</v>
      </c>
      <c r="AR98">
        <v>11.76</v>
      </c>
      <c r="AS98">
        <v>10.29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2452.8000000000006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12.220352500000013</v>
      </c>
      <c r="L99">
        <f t="shared" si="2"/>
        <v>4.6864900000000018</v>
      </c>
      <c r="M99">
        <f t="shared" si="2"/>
        <v>1.099200000000002</v>
      </c>
      <c r="N99">
        <f t="shared" si="2"/>
        <v>2.826720000000003</v>
      </c>
      <c r="O99">
        <f t="shared" si="2"/>
        <v>2.9635199999999933</v>
      </c>
      <c r="P99">
        <f t="shared" si="2"/>
        <v>2.3724200000000017</v>
      </c>
      <c r="Q99">
        <f t="shared" si="2"/>
        <v>0.37326250000000033</v>
      </c>
      <c r="R99">
        <f t="shared" si="2"/>
        <v>0.80331249999999998</v>
      </c>
      <c r="S99">
        <f t="shared" si="2"/>
        <v>0</v>
      </c>
      <c r="T99">
        <f t="shared" si="2"/>
        <v>2.0639999999999988E-2</v>
      </c>
      <c r="U99">
        <f t="shared" si="2"/>
        <v>9.4557599999999997</v>
      </c>
      <c r="V99">
        <f t="shared" si="2"/>
        <v>0.42827250000000072</v>
      </c>
      <c r="W99">
        <f t="shared" si="2"/>
        <v>0.99080499999999838</v>
      </c>
      <c r="X99">
        <f t="shared" si="2"/>
        <v>2.139555000000001</v>
      </c>
      <c r="Y99">
        <f t="shared" si="2"/>
        <v>0</v>
      </c>
      <c r="Z99">
        <f t="shared" si="2"/>
        <v>0.12832750000000001</v>
      </c>
      <c r="AA99">
        <f t="shared" si="2"/>
        <v>0.22940250000000009</v>
      </c>
      <c r="AB99">
        <f t="shared" si="2"/>
        <v>0.40554250000000008</v>
      </c>
      <c r="AC99">
        <f t="shared" si="2"/>
        <v>0.33896750000000003</v>
      </c>
      <c r="AD99">
        <f t="shared" si="2"/>
        <v>0.74557250000000019</v>
      </c>
      <c r="AE99">
        <f t="shared" si="2"/>
        <v>1.2680700000000014</v>
      </c>
      <c r="AF99">
        <f t="shared" si="2"/>
        <v>0.34489000000000009</v>
      </c>
      <c r="AG99">
        <f t="shared" si="2"/>
        <v>1.0449599999999994</v>
      </c>
      <c r="AH99">
        <f t="shared" si="2"/>
        <v>2.8076199999999991</v>
      </c>
      <c r="AI99">
        <f t="shared" si="2"/>
        <v>0.21648749999999997</v>
      </c>
      <c r="AJ99">
        <f t="shared" si="2"/>
        <v>0</v>
      </c>
      <c r="AK99">
        <f t="shared" si="2"/>
        <v>1.3955999999999988</v>
      </c>
      <c r="AL99">
        <f t="shared" si="2"/>
        <v>1.2521049999999985</v>
      </c>
      <c r="AM99">
        <f t="shared" si="2"/>
        <v>5.7024999999999985E-2</v>
      </c>
      <c r="AN99">
        <f t="shared" si="2"/>
        <v>0</v>
      </c>
      <c r="AO99">
        <f t="shared" si="2"/>
        <v>0.24229250000000011</v>
      </c>
      <c r="AP99">
        <f t="shared" si="2"/>
        <v>0.2292549999999996</v>
      </c>
      <c r="AQ99">
        <f t="shared" si="2"/>
        <v>0.71661499999999945</v>
      </c>
      <c r="AR99">
        <f t="shared" si="2"/>
        <v>0.39742749999999966</v>
      </c>
      <c r="AS99">
        <f t="shared" si="2"/>
        <v>0.3296499999999995</v>
      </c>
      <c r="AT99">
        <f t="shared" si="2"/>
        <v>0.34621749999999968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3.2410000000000015E-2</v>
      </c>
      <c r="AZ99">
        <f t="shared" si="2"/>
        <v>6.236249999999996E-2</v>
      </c>
      <c r="BA99">
        <f t="shared" si="2"/>
        <v>6.0205000000000002E-2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53.067074999999996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262.73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70.540000000000006</v>
      </c>
      <c r="N3">
        <v>273.62</v>
      </c>
      <c r="O3">
        <v>100.81</v>
      </c>
      <c r="P3">
        <v>5.68</v>
      </c>
      <c r="Q3">
        <v>7.4</v>
      </c>
      <c r="R3" s="94">
        <v>0</v>
      </c>
      <c r="S3" s="94">
        <v>0</v>
      </c>
      <c r="T3" s="94">
        <v>0</v>
      </c>
      <c r="U3">
        <v>5.24</v>
      </c>
      <c r="V3">
        <v>0</v>
      </c>
      <c r="W3">
        <v>4.47</v>
      </c>
      <c r="X3">
        <v>29.5</v>
      </c>
      <c r="Y3">
        <v>9.84</v>
      </c>
      <c r="Z3">
        <v>9.83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29.67</v>
      </c>
      <c r="AI3">
        <v>29.67</v>
      </c>
      <c r="AJ3">
        <v>30.28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262.73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70.540000000000006</v>
      </c>
      <c r="N4">
        <v>273.62</v>
      </c>
      <c r="O4">
        <v>100.81</v>
      </c>
      <c r="P4">
        <v>5.68</v>
      </c>
      <c r="Q4">
        <v>7.4</v>
      </c>
      <c r="R4" s="94">
        <v>0</v>
      </c>
      <c r="S4" s="94">
        <v>0</v>
      </c>
      <c r="T4" s="94">
        <v>0</v>
      </c>
      <c r="U4">
        <v>5.24</v>
      </c>
      <c r="V4">
        <v>0</v>
      </c>
      <c r="W4">
        <v>4.47</v>
      </c>
      <c r="X4">
        <v>30.5</v>
      </c>
      <c r="Y4">
        <v>10.16</v>
      </c>
      <c r="Z4">
        <v>10.17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29.33</v>
      </c>
      <c r="AI4">
        <v>29.33</v>
      </c>
      <c r="AJ4">
        <v>30.28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262.73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70.540000000000006</v>
      </c>
      <c r="N5">
        <v>273.62</v>
      </c>
      <c r="O5">
        <v>100.81</v>
      </c>
      <c r="P5">
        <v>5.68</v>
      </c>
      <c r="Q5">
        <v>7.2</v>
      </c>
      <c r="R5" s="94">
        <v>0</v>
      </c>
      <c r="S5" s="94">
        <v>0</v>
      </c>
      <c r="T5" s="94">
        <v>0</v>
      </c>
      <c r="U5">
        <v>5.24</v>
      </c>
      <c r="V5">
        <v>0</v>
      </c>
      <c r="W5">
        <v>4.47</v>
      </c>
      <c r="X5">
        <v>31.5</v>
      </c>
      <c r="Y5">
        <v>10.5</v>
      </c>
      <c r="Z5">
        <v>10.5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29.33</v>
      </c>
      <c r="AI5">
        <v>29.33</v>
      </c>
      <c r="AJ5">
        <v>30.28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262.73</v>
      </c>
      <c r="C6" s="35">
        <v>87.29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70.540000000000006</v>
      </c>
      <c r="N6">
        <v>273.62</v>
      </c>
      <c r="O6">
        <v>100.81</v>
      </c>
      <c r="P6">
        <v>5.68</v>
      </c>
      <c r="Q6">
        <v>7.2</v>
      </c>
      <c r="R6" s="94">
        <v>0</v>
      </c>
      <c r="S6" s="94">
        <v>0</v>
      </c>
      <c r="T6" s="94">
        <v>0</v>
      </c>
      <c r="U6">
        <v>5.24</v>
      </c>
      <c r="V6">
        <v>0</v>
      </c>
      <c r="W6">
        <v>4.47</v>
      </c>
      <c r="X6">
        <v>32.5</v>
      </c>
      <c r="Y6">
        <v>10.84</v>
      </c>
      <c r="Z6">
        <v>10.83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29</v>
      </c>
      <c r="AI6">
        <v>29</v>
      </c>
      <c r="AJ6">
        <v>30.28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262.73</v>
      </c>
      <c r="C7" s="35">
        <v>87.29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70.540000000000006</v>
      </c>
      <c r="N7">
        <v>273.62</v>
      </c>
      <c r="O7">
        <v>100.81</v>
      </c>
      <c r="P7">
        <v>5.68</v>
      </c>
      <c r="Q7">
        <v>7</v>
      </c>
      <c r="R7" s="94">
        <v>0</v>
      </c>
      <c r="S7" s="94">
        <v>0</v>
      </c>
      <c r="T7" s="94">
        <v>0</v>
      </c>
      <c r="U7">
        <v>5.24</v>
      </c>
      <c r="V7">
        <v>0</v>
      </c>
      <c r="W7">
        <v>4.28</v>
      </c>
      <c r="X7">
        <v>32.5</v>
      </c>
      <c r="Y7">
        <v>10.84</v>
      </c>
      <c r="Z7">
        <v>10.83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29</v>
      </c>
      <c r="AI7">
        <v>29</v>
      </c>
      <c r="AJ7">
        <v>30.28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227.97</v>
      </c>
      <c r="C8" s="35">
        <v>76.73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70.540000000000006</v>
      </c>
      <c r="N8">
        <v>273.62</v>
      </c>
      <c r="O8">
        <v>100.81</v>
      </c>
      <c r="P8">
        <v>5.68</v>
      </c>
      <c r="Q8">
        <v>7</v>
      </c>
      <c r="R8" s="94">
        <v>0</v>
      </c>
      <c r="S8" s="94">
        <v>0</v>
      </c>
      <c r="T8" s="94">
        <v>0</v>
      </c>
      <c r="U8">
        <v>5.24</v>
      </c>
      <c r="V8">
        <v>0</v>
      </c>
      <c r="W8">
        <v>4.28</v>
      </c>
      <c r="X8">
        <v>32.5</v>
      </c>
      <c r="Y8">
        <v>10.84</v>
      </c>
      <c r="Z8">
        <v>10.83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28.67</v>
      </c>
      <c r="AI8">
        <v>28.67</v>
      </c>
      <c r="AJ8">
        <v>30.28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227.97</v>
      </c>
      <c r="C9" s="35">
        <v>76.73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70.540000000000006</v>
      </c>
      <c r="N9">
        <v>273.62</v>
      </c>
      <c r="O9">
        <v>53.22</v>
      </c>
      <c r="P9">
        <v>5.68</v>
      </c>
      <c r="Q9">
        <v>7</v>
      </c>
      <c r="R9" s="94">
        <v>0</v>
      </c>
      <c r="S9" s="94">
        <v>0</v>
      </c>
      <c r="T9" s="94">
        <v>0</v>
      </c>
      <c r="U9">
        <v>5.24</v>
      </c>
      <c r="V9">
        <v>0</v>
      </c>
      <c r="W9">
        <v>4.28</v>
      </c>
      <c r="X9">
        <v>32</v>
      </c>
      <c r="Y9">
        <v>10.66</v>
      </c>
      <c r="Z9">
        <v>10.67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9.66</v>
      </c>
      <c r="AH9">
        <v>28.33</v>
      </c>
      <c r="AI9">
        <v>28.33</v>
      </c>
      <c r="AJ9">
        <v>29.27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171.9</v>
      </c>
      <c r="C10" s="35">
        <v>76.73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70.540000000000006</v>
      </c>
      <c r="N10">
        <v>273.62</v>
      </c>
      <c r="O10">
        <v>53.22</v>
      </c>
      <c r="P10">
        <v>5.68</v>
      </c>
      <c r="Q10">
        <v>7</v>
      </c>
      <c r="R10" s="94">
        <v>0</v>
      </c>
      <c r="S10" s="94">
        <v>0</v>
      </c>
      <c r="T10" s="94">
        <v>0</v>
      </c>
      <c r="U10">
        <v>5.24</v>
      </c>
      <c r="V10">
        <v>0</v>
      </c>
      <c r="W10">
        <v>4.28</v>
      </c>
      <c r="X10">
        <v>32</v>
      </c>
      <c r="Y10">
        <v>10.66</v>
      </c>
      <c r="Z10">
        <v>10.67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9.66</v>
      </c>
      <c r="AH10">
        <v>28</v>
      </c>
      <c r="AI10">
        <v>28</v>
      </c>
      <c r="AJ10">
        <v>29.27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171.9</v>
      </c>
      <c r="C11" s="35">
        <v>57.77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70.540000000000006</v>
      </c>
      <c r="N11">
        <v>273.62</v>
      </c>
      <c r="O11">
        <v>53.22</v>
      </c>
      <c r="P11">
        <v>5.68</v>
      </c>
      <c r="Q11">
        <v>7</v>
      </c>
      <c r="R11" s="94">
        <v>0</v>
      </c>
      <c r="S11" s="94">
        <v>0</v>
      </c>
      <c r="T11" s="94">
        <v>0</v>
      </c>
      <c r="U11">
        <v>5.08</v>
      </c>
      <c r="V11">
        <v>0</v>
      </c>
      <c r="W11">
        <v>4.28</v>
      </c>
      <c r="X11">
        <v>33</v>
      </c>
      <c r="Y11">
        <v>11</v>
      </c>
      <c r="Z11">
        <v>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9.66</v>
      </c>
      <c r="AH11">
        <v>28</v>
      </c>
      <c r="AI11">
        <v>28</v>
      </c>
      <c r="AJ11">
        <v>29.27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171.9</v>
      </c>
      <c r="C12" s="35">
        <v>57.77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70.540000000000006</v>
      </c>
      <c r="N12">
        <v>273.62</v>
      </c>
      <c r="O12">
        <v>53.22</v>
      </c>
      <c r="P12">
        <v>5.68</v>
      </c>
      <c r="Q12">
        <v>7</v>
      </c>
      <c r="R12" s="94">
        <v>0</v>
      </c>
      <c r="S12" s="94">
        <v>0</v>
      </c>
      <c r="T12" s="94">
        <v>0</v>
      </c>
      <c r="U12">
        <v>5.08</v>
      </c>
      <c r="V12">
        <v>0</v>
      </c>
      <c r="W12">
        <v>4.28</v>
      </c>
      <c r="X12">
        <v>33.5</v>
      </c>
      <c r="Y12">
        <v>11.16</v>
      </c>
      <c r="Z12">
        <v>11.17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27.67</v>
      </c>
      <c r="AI12">
        <v>27.67</v>
      </c>
      <c r="AJ12">
        <v>29.27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171.9</v>
      </c>
      <c r="C13" s="35">
        <v>57.77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70.540000000000006</v>
      </c>
      <c r="N13">
        <v>273.62</v>
      </c>
      <c r="O13">
        <v>53.22</v>
      </c>
      <c r="P13">
        <v>5.68</v>
      </c>
      <c r="Q13">
        <v>7</v>
      </c>
      <c r="R13" s="94">
        <v>0</v>
      </c>
      <c r="S13" s="94">
        <v>0</v>
      </c>
      <c r="T13" s="94">
        <v>0</v>
      </c>
      <c r="U13">
        <v>5.08</v>
      </c>
      <c r="V13">
        <v>0</v>
      </c>
      <c r="W13">
        <v>4.28</v>
      </c>
      <c r="X13">
        <v>26.5</v>
      </c>
      <c r="Y13">
        <v>8.84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9.66</v>
      </c>
      <c r="AH13">
        <v>22</v>
      </c>
      <c r="AI13">
        <v>22</v>
      </c>
      <c r="AJ13">
        <v>28.27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171.9</v>
      </c>
      <c r="C14" s="35">
        <v>57.77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70.540000000000006</v>
      </c>
      <c r="N14">
        <v>273.62</v>
      </c>
      <c r="O14">
        <v>53.22</v>
      </c>
      <c r="P14">
        <v>5.68</v>
      </c>
      <c r="Q14">
        <v>7</v>
      </c>
      <c r="R14" s="94">
        <v>0</v>
      </c>
      <c r="S14" s="94">
        <v>0</v>
      </c>
      <c r="T14" s="94">
        <v>0</v>
      </c>
      <c r="U14">
        <v>5.08</v>
      </c>
      <c r="V14">
        <v>0</v>
      </c>
      <c r="W14">
        <v>4.28</v>
      </c>
      <c r="X14">
        <v>26.5</v>
      </c>
      <c r="Y14">
        <v>8.84</v>
      </c>
      <c r="Z14">
        <v>8.83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9.66</v>
      </c>
      <c r="AH14">
        <v>22</v>
      </c>
      <c r="AI14">
        <v>22</v>
      </c>
      <c r="AJ14">
        <v>28.27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171.9</v>
      </c>
      <c r="C15" s="35">
        <v>57.77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70.540000000000006</v>
      </c>
      <c r="N15">
        <v>273.62</v>
      </c>
      <c r="O15">
        <v>53.22</v>
      </c>
      <c r="P15">
        <v>5.68</v>
      </c>
      <c r="Q15">
        <v>7</v>
      </c>
      <c r="R15" s="94">
        <v>0</v>
      </c>
      <c r="S15" s="94">
        <v>0</v>
      </c>
      <c r="T15" s="94">
        <v>0</v>
      </c>
      <c r="U15">
        <v>5.08</v>
      </c>
      <c r="V15">
        <v>0</v>
      </c>
      <c r="W15">
        <v>4.09</v>
      </c>
      <c r="X15">
        <v>26.5</v>
      </c>
      <c r="Y15">
        <v>8.84</v>
      </c>
      <c r="Z15">
        <v>8.83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22</v>
      </c>
      <c r="AI15">
        <v>22</v>
      </c>
      <c r="AJ15">
        <v>28.27</v>
      </c>
      <c r="AK15">
        <v>0</v>
      </c>
      <c r="AL15">
        <v>0</v>
      </c>
      <c r="AM15">
        <v>7.96</v>
      </c>
    </row>
    <row r="16" spans="1:39">
      <c r="A16" t="s">
        <v>58</v>
      </c>
      <c r="B16" s="35">
        <v>171.9</v>
      </c>
      <c r="C16" s="35">
        <v>57.77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70.540000000000006</v>
      </c>
      <c r="N16">
        <v>232.25</v>
      </c>
      <c r="O16">
        <v>53.22</v>
      </c>
      <c r="P16">
        <v>5.68</v>
      </c>
      <c r="Q16">
        <v>7</v>
      </c>
      <c r="R16" s="94">
        <v>0</v>
      </c>
      <c r="S16" s="94">
        <v>0</v>
      </c>
      <c r="T16" s="94">
        <v>0</v>
      </c>
      <c r="U16">
        <v>5.08</v>
      </c>
      <c r="V16">
        <v>0</v>
      </c>
      <c r="W16">
        <v>4.09</v>
      </c>
      <c r="X16">
        <v>26.5</v>
      </c>
      <c r="Y16">
        <v>8.84</v>
      </c>
      <c r="Z16">
        <v>8.83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9.66</v>
      </c>
      <c r="AH16">
        <v>22</v>
      </c>
      <c r="AI16">
        <v>22</v>
      </c>
      <c r="AJ16">
        <v>28.27</v>
      </c>
      <c r="AK16">
        <v>0</v>
      </c>
      <c r="AL16">
        <v>0</v>
      </c>
      <c r="AM16">
        <v>7.96</v>
      </c>
    </row>
    <row r="17" spans="1:39">
      <c r="A17" t="s">
        <v>59</v>
      </c>
      <c r="B17" s="35">
        <v>171.9</v>
      </c>
      <c r="C17" s="35">
        <v>57.77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70.540000000000006</v>
      </c>
      <c r="N17">
        <v>193.54</v>
      </c>
      <c r="O17">
        <v>77.42</v>
      </c>
      <c r="P17">
        <v>5.68</v>
      </c>
      <c r="Q17">
        <v>7</v>
      </c>
      <c r="R17" s="94">
        <v>0</v>
      </c>
      <c r="S17" s="94">
        <v>0</v>
      </c>
      <c r="T17" s="94">
        <v>0</v>
      </c>
      <c r="U17">
        <v>5.08</v>
      </c>
      <c r="V17">
        <v>0</v>
      </c>
      <c r="W17">
        <v>4.09</v>
      </c>
      <c r="X17">
        <v>27</v>
      </c>
      <c r="Y17">
        <v>9</v>
      </c>
      <c r="Z17">
        <v>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</v>
      </c>
      <c r="AH17">
        <v>21.67</v>
      </c>
      <c r="AI17">
        <v>21.67</v>
      </c>
      <c r="AJ17">
        <v>28.27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171.9</v>
      </c>
      <c r="C18" s="35">
        <v>57.77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70.540000000000006</v>
      </c>
      <c r="N18">
        <v>193.54</v>
      </c>
      <c r="O18">
        <v>77.42</v>
      </c>
      <c r="P18">
        <v>5.68</v>
      </c>
      <c r="Q18">
        <v>7</v>
      </c>
      <c r="R18" s="94">
        <v>0</v>
      </c>
      <c r="S18" s="94">
        <v>0</v>
      </c>
      <c r="T18" s="94">
        <v>0</v>
      </c>
      <c r="U18">
        <v>5.08</v>
      </c>
      <c r="V18">
        <v>0</v>
      </c>
      <c r="W18">
        <v>4.09</v>
      </c>
      <c r="X18">
        <v>27</v>
      </c>
      <c r="Y18">
        <v>9</v>
      </c>
      <c r="Z18">
        <v>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</v>
      </c>
      <c r="AH18">
        <v>21.67</v>
      </c>
      <c r="AI18">
        <v>21.67</v>
      </c>
      <c r="AJ18">
        <v>28.27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171.9</v>
      </c>
      <c r="C19" s="35">
        <v>57.77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70.540000000000006</v>
      </c>
      <c r="N19">
        <v>150.49</v>
      </c>
      <c r="O19">
        <v>77.42</v>
      </c>
      <c r="P19">
        <v>5.68</v>
      </c>
      <c r="Q19">
        <v>7</v>
      </c>
      <c r="R19" s="94">
        <v>0</v>
      </c>
      <c r="S19" s="94">
        <v>0</v>
      </c>
      <c r="T19" s="94">
        <v>0</v>
      </c>
      <c r="U19">
        <v>4.93</v>
      </c>
      <c r="V19">
        <v>0</v>
      </c>
      <c r="W19">
        <v>3.91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7.66</v>
      </c>
      <c r="AH19">
        <v>15</v>
      </c>
      <c r="AI19">
        <v>15</v>
      </c>
      <c r="AJ19">
        <v>28.27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171.9</v>
      </c>
      <c r="C20" s="35">
        <v>57.77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70.540000000000006</v>
      </c>
      <c r="N20">
        <v>150.49</v>
      </c>
      <c r="O20">
        <v>77.42</v>
      </c>
      <c r="P20">
        <v>5.68</v>
      </c>
      <c r="Q20">
        <v>7</v>
      </c>
      <c r="R20" s="94">
        <v>0</v>
      </c>
      <c r="S20" s="94">
        <v>0</v>
      </c>
      <c r="T20" s="94">
        <v>0</v>
      </c>
      <c r="U20">
        <v>4.93</v>
      </c>
      <c r="V20">
        <v>0</v>
      </c>
      <c r="W20">
        <v>3.91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15</v>
      </c>
      <c r="AI20">
        <v>15</v>
      </c>
      <c r="AJ20">
        <v>28.27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171.9</v>
      </c>
      <c r="C21" s="35">
        <v>68.25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70.540000000000006</v>
      </c>
      <c r="N21">
        <v>150.49</v>
      </c>
      <c r="O21">
        <v>100.81</v>
      </c>
      <c r="P21">
        <v>5.68</v>
      </c>
      <c r="Q21">
        <v>7</v>
      </c>
      <c r="R21" s="94">
        <v>0</v>
      </c>
      <c r="S21" s="94">
        <v>0</v>
      </c>
      <c r="T21" s="94">
        <v>0</v>
      </c>
      <c r="U21">
        <v>4.93</v>
      </c>
      <c r="V21">
        <v>0</v>
      </c>
      <c r="W21">
        <v>3.91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7.66</v>
      </c>
      <c r="AH21">
        <v>15</v>
      </c>
      <c r="AI21">
        <v>15</v>
      </c>
      <c r="AJ21">
        <v>28.27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171.9</v>
      </c>
      <c r="C22" s="35">
        <v>68.25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70.540000000000006</v>
      </c>
      <c r="N22">
        <v>150.49</v>
      </c>
      <c r="O22">
        <v>100.81</v>
      </c>
      <c r="P22">
        <v>5.68</v>
      </c>
      <c r="Q22">
        <v>7</v>
      </c>
      <c r="R22" s="94">
        <v>0</v>
      </c>
      <c r="S22" s="94">
        <v>0</v>
      </c>
      <c r="T22" s="94">
        <v>0</v>
      </c>
      <c r="U22">
        <v>4.93</v>
      </c>
      <c r="V22">
        <v>0</v>
      </c>
      <c r="W22">
        <v>3.91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</v>
      </c>
      <c r="AI22">
        <v>15</v>
      </c>
      <c r="AJ22">
        <v>28.27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171.9</v>
      </c>
      <c r="C23" s="35">
        <v>68.25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70.540000000000006</v>
      </c>
      <c r="N23">
        <v>150.49</v>
      </c>
      <c r="O23">
        <v>100.81</v>
      </c>
      <c r="P23">
        <v>5.68</v>
      </c>
      <c r="Q23">
        <v>7</v>
      </c>
      <c r="R23" s="94">
        <v>0</v>
      </c>
      <c r="S23" s="94">
        <v>0</v>
      </c>
      <c r="T23" s="94">
        <v>0</v>
      </c>
      <c r="U23">
        <v>4.93</v>
      </c>
      <c r="V23">
        <v>0</v>
      </c>
      <c r="W23">
        <v>3.91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15</v>
      </c>
      <c r="AI23">
        <v>15</v>
      </c>
      <c r="AJ23">
        <v>27.25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171.9</v>
      </c>
      <c r="C24" s="35">
        <v>68.25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70.540000000000006</v>
      </c>
      <c r="N24">
        <v>150.49</v>
      </c>
      <c r="O24">
        <v>100.81</v>
      </c>
      <c r="P24">
        <v>5.68</v>
      </c>
      <c r="Q24">
        <v>7</v>
      </c>
      <c r="R24" s="94">
        <v>0</v>
      </c>
      <c r="S24" s="94">
        <v>0</v>
      </c>
      <c r="T24" s="94">
        <v>0</v>
      </c>
      <c r="U24">
        <v>4.93</v>
      </c>
      <c r="V24">
        <v>0</v>
      </c>
      <c r="W24">
        <v>3.91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15</v>
      </c>
      <c r="AI24">
        <v>15</v>
      </c>
      <c r="AJ24">
        <v>27.25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171.9</v>
      </c>
      <c r="C25" s="35">
        <v>68.25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70.540000000000006</v>
      </c>
      <c r="N25">
        <v>193.54</v>
      </c>
      <c r="O25">
        <v>100.81</v>
      </c>
      <c r="P25">
        <v>5.68</v>
      </c>
      <c r="Q25">
        <v>7</v>
      </c>
      <c r="R25" s="94">
        <v>0</v>
      </c>
      <c r="S25" s="94">
        <v>0</v>
      </c>
      <c r="T25" s="94">
        <v>0</v>
      </c>
      <c r="U25">
        <v>4.93</v>
      </c>
      <c r="V25">
        <v>0</v>
      </c>
      <c r="W25">
        <v>3.91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27.25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220.29</v>
      </c>
      <c r="C26" s="35">
        <v>87.29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70.540000000000006</v>
      </c>
      <c r="N26">
        <v>232.25</v>
      </c>
      <c r="O26">
        <v>100.81</v>
      </c>
      <c r="P26">
        <v>5.68</v>
      </c>
      <c r="Q26">
        <v>7</v>
      </c>
      <c r="R26" s="94">
        <v>0</v>
      </c>
      <c r="S26" s="94">
        <v>0</v>
      </c>
      <c r="T26" s="94">
        <v>0</v>
      </c>
      <c r="U26">
        <v>4.93</v>
      </c>
      <c r="V26">
        <v>0</v>
      </c>
      <c r="W26">
        <v>3.91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15</v>
      </c>
      <c r="AI26">
        <v>15</v>
      </c>
      <c r="AJ26">
        <v>27.25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262.73</v>
      </c>
      <c r="C27" s="35">
        <v>87.29</v>
      </c>
      <c r="D27" s="94">
        <f t="shared" si="0"/>
        <v>24.44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70.540000000000006</v>
      </c>
      <c r="N27">
        <v>273.62</v>
      </c>
      <c r="O27">
        <v>100.81</v>
      </c>
      <c r="P27">
        <v>5.68</v>
      </c>
      <c r="Q27">
        <v>7</v>
      </c>
      <c r="R27" s="94">
        <v>7.35</v>
      </c>
      <c r="S27" s="94">
        <v>3.2</v>
      </c>
      <c r="T27" s="94">
        <v>13.89</v>
      </c>
      <c r="U27">
        <v>4.7699999999999996</v>
      </c>
      <c r="V27">
        <v>0.01</v>
      </c>
      <c r="W27">
        <v>3.91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27.25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262.73</v>
      </c>
      <c r="C28" s="35">
        <v>87.29</v>
      </c>
      <c r="D28" s="94">
        <f t="shared" si="0"/>
        <v>50.92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70.540000000000006</v>
      </c>
      <c r="N28">
        <v>273.62</v>
      </c>
      <c r="O28">
        <v>100.81</v>
      </c>
      <c r="P28">
        <v>5.68</v>
      </c>
      <c r="Q28">
        <v>7</v>
      </c>
      <c r="R28" s="94">
        <v>15.75</v>
      </c>
      <c r="S28" s="94">
        <v>8.1999999999999993</v>
      </c>
      <c r="T28" s="94">
        <v>26.97</v>
      </c>
      <c r="U28">
        <v>4.7699999999999996</v>
      </c>
      <c r="V28">
        <v>0.86</v>
      </c>
      <c r="W28">
        <v>3.91</v>
      </c>
      <c r="X28">
        <v>21.5</v>
      </c>
      <c r="Y28">
        <v>7.16</v>
      </c>
      <c r="Z28">
        <v>7.17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27.25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262.73</v>
      </c>
      <c r="C29" s="35">
        <v>87.29</v>
      </c>
      <c r="D29" s="94">
        <f t="shared" si="0"/>
        <v>66.789999999999992</v>
      </c>
      <c r="E29" s="35"/>
      <c r="F29" s="35"/>
      <c r="G29" s="35"/>
      <c r="H29" s="35"/>
      <c r="I29" s="35"/>
      <c r="J29" s="38">
        <v>0.4</v>
      </c>
      <c r="K29" s="38">
        <v>0.4</v>
      </c>
      <c r="L29" s="38">
        <v>0.41</v>
      </c>
      <c r="M29">
        <v>70.540000000000006</v>
      </c>
      <c r="N29">
        <v>273.62</v>
      </c>
      <c r="O29">
        <v>100.81</v>
      </c>
      <c r="P29">
        <v>5.68</v>
      </c>
      <c r="Q29">
        <v>7</v>
      </c>
      <c r="R29" s="94">
        <v>26.25</v>
      </c>
      <c r="S29" s="94">
        <v>10.8</v>
      </c>
      <c r="T29" s="94">
        <v>29.74</v>
      </c>
      <c r="U29">
        <v>4.7699999999999996</v>
      </c>
      <c r="V29">
        <v>2.41</v>
      </c>
      <c r="W29">
        <v>3.91</v>
      </c>
      <c r="X29">
        <v>21.5</v>
      </c>
      <c r="Y29">
        <v>7.16</v>
      </c>
      <c r="Z29">
        <v>7.17</v>
      </c>
      <c r="AA29">
        <v>0.84</v>
      </c>
      <c r="AB29">
        <v>0.17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27.25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262.73</v>
      </c>
      <c r="C30" s="35">
        <v>87.29</v>
      </c>
      <c r="D30" s="94">
        <f t="shared" si="0"/>
        <v>74.25</v>
      </c>
      <c r="E30" s="35"/>
      <c r="F30" s="35"/>
      <c r="G30" s="35"/>
      <c r="H30" s="35"/>
      <c r="I30" s="35"/>
      <c r="J30" s="38">
        <v>0.73</v>
      </c>
      <c r="K30" s="38">
        <v>0.73</v>
      </c>
      <c r="L30" s="38">
        <v>0.74</v>
      </c>
      <c r="M30">
        <v>70.540000000000006</v>
      </c>
      <c r="N30">
        <v>273.62</v>
      </c>
      <c r="O30">
        <v>100.81</v>
      </c>
      <c r="P30">
        <v>5.68</v>
      </c>
      <c r="Q30">
        <v>7</v>
      </c>
      <c r="R30" s="94">
        <v>30.08</v>
      </c>
      <c r="S30" s="94">
        <v>14.09</v>
      </c>
      <c r="T30" s="94">
        <v>30.08</v>
      </c>
      <c r="U30">
        <v>4.7699999999999996</v>
      </c>
      <c r="V30">
        <v>3.87</v>
      </c>
      <c r="W30">
        <v>3.91</v>
      </c>
      <c r="X30">
        <v>21.5</v>
      </c>
      <c r="Y30">
        <v>7.16</v>
      </c>
      <c r="Z30">
        <v>7.17</v>
      </c>
      <c r="AA30">
        <v>3.82</v>
      </c>
      <c r="AB30">
        <v>0.76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27.25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214.35</v>
      </c>
      <c r="C31" s="35">
        <v>87.29</v>
      </c>
      <c r="D31" s="94">
        <f t="shared" si="0"/>
        <v>77.2</v>
      </c>
      <c r="E31" s="35"/>
      <c r="F31" s="35"/>
      <c r="G31" s="35"/>
      <c r="H31" s="35"/>
      <c r="I31" s="35"/>
      <c r="J31" s="38">
        <v>1.22</v>
      </c>
      <c r="K31" s="38">
        <v>1.22</v>
      </c>
      <c r="L31" s="38">
        <v>1.26</v>
      </c>
      <c r="M31">
        <v>70.540000000000006</v>
      </c>
      <c r="N31">
        <v>273.62</v>
      </c>
      <c r="O31">
        <v>100.81</v>
      </c>
      <c r="P31">
        <v>5.68</v>
      </c>
      <c r="Q31">
        <v>7</v>
      </c>
      <c r="R31" s="94">
        <v>29.95</v>
      </c>
      <c r="S31" s="94">
        <v>17.3</v>
      </c>
      <c r="T31" s="94">
        <v>29.95</v>
      </c>
      <c r="U31">
        <v>4.62</v>
      </c>
      <c r="V31">
        <v>5.63</v>
      </c>
      <c r="W31">
        <v>3.73</v>
      </c>
      <c r="X31">
        <v>21.5</v>
      </c>
      <c r="Y31">
        <v>7.16</v>
      </c>
      <c r="Z31">
        <v>7.17</v>
      </c>
      <c r="AA31">
        <v>9.0500000000000007</v>
      </c>
      <c r="AB31">
        <v>1.81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20.67</v>
      </c>
      <c r="AI31">
        <v>20.67</v>
      </c>
      <c r="AJ31">
        <v>26.75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171.9</v>
      </c>
      <c r="C32" s="35">
        <v>68.25</v>
      </c>
      <c r="D32" s="94">
        <f t="shared" si="0"/>
        <v>79.2</v>
      </c>
      <c r="E32" s="35"/>
      <c r="F32" s="35"/>
      <c r="G32" s="35"/>
      <c r="H32" s="35"/>
      <c r="I32" s="35"/>
      <c r="J32" s="38">
        <v>1.92</v>
      </c>
      <c r="K32" s="38">
        <v>1.92</v>
      </c>
      <c r="L32" s="38">
        <v>1.97</v>
      </c>
      <c r="M32">
        <v>70.540000000000006</v>
      </c>
      <c r="N32">
        <v>232.25</v>
      </c>
      <c r="O32">
        <v>100.81</v>
      </c>
      <c r="P32">
        <v>5.68</v>
      </c>
      <c r="Q32">
        <v>7</v>
      </c>
      <c r="R32" s="94">
        <v>27.55</v>
      </c>
      <c r="S32" s="94">
        <v>24.1</v>
      </c>
      <c r="T32" s="94">
        <v>27.55</v>
      </c>
      <c r="U32">
        <v>4.62</v>
      </c>
      <c r="V32">
        <v>8.01</v>
      </c>
      <c r="W32">
        <v>3.73</v>
      </c>
      <c r="X32">
        <v>21.5</v>
      </c>
      <c r="Y32">
        <v>7.16</v>
      </c>
      <c r="Z32">
        <v>7.17</v>
      </c>
      <c r="AA32">
        <v>16.350000000000001</v>
      </c>
      <c r="AB32">
        <v>3.27</v>
      </c>
      <c r="AC32">
        <v>10</v>
      </c>
      <c r="AD32">
        <v>8</v>
      </c>
      <c r="AE32">
        <v>15</v>
      </c>
      <c r="AF32">
        <v>7</v>
      </c>
      <c r="AG32">
        <v>6.66</v>
      </c>
      <c r="AH32">
        <v>22.33</v>
      </c>
      <c r="AI32">
        <v>22.33</v>
      </c>
      <c r="AJ32">
        <v>26.75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171.9</v>
      </c>
      <c r="C33" s="35">
        <v>57.77</v>
      </c>
      <c r="D33" s="94">
        <f t="shared" si="0"/>
        <v>85.4</v>
      </c>
      <c r="E33" s="35"/>
      <c r="F33" s="35"/>
      <c r="G33" s="35"/>
      <c r="H33" s="35"/>
      <c r="I33" s="35"/>
      <c r="J33" s="38">
        <v>2.76</v>
      </c>
      <c r="K33" s="38">
        <v>2.76</v>
      </c>
      <c r="L33" s="38">
        <v>2.83</v>
      </c>
      <c r="M33">
        <v>70.540000000000006</v>
      </c>
      <c r="N33">
        <v>193.54</v>
      </c>
      <c r="O33">
        <v>100.81</v>
      </c>
      <c r="P33">
        <v>5.68</v>
      </c>
      <c r="Q33">
        <v>7</v>
      </c>
      <c r="R33" s="94">
        <v>28.47</v>
      </c>
      <c r="S33" s="94">
        <v>28.46</v>
      </c>
      <c r="T33" s="94">
        <v>28.47</v>
      </c>
      <c r="U33">
        <v>4.62</v>
      </c>
      <c r="V33">
        <v>10.78</v>
      </c>
      <c r="W33">
        <v>3.73</v>
      </c>
      <c r="X33">
        <v>37.5</v>
      </c>
      <c r="Y33">
        <v>12.5</v>
      </c>
      <c r="Z33">
        <v>12.5</v>
      </c>
      <c r="AA33">
        <v>30.9</v>
      </c>
      <c r="AB33">
        <v>6.18</v>
      </c>
      <c r="AC33">
        <v>15</v>
      </c>
      <c r="AD33">
        <v>9</v>
      </c>
      <c r="AE33">
        <v>17</v>
      </c>
      <c r="AF33">
        <v>8</v>
      </c>
      <c r="AG33">
        <v>11.66</v>
      </c>
      <c r="AH33">
        <v>35</v>
      </c>
      <c r="AI33">
        <v>35</v>
      </c>
      <c r="AJ33">
        <v>27.75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171.9</v>
      </c>
      <c r="C34" s="35">
        <v>57.77</v>
      </c>
      <c r="D34" s="94">
        <f t="shared" si="0"/>
        <v>87.399999999999991</v>
      </c>
      <c r="E34" s="35"/>
      <c r="F34" s="35"/>
      <c r="G34" s="35"/>
      <c r="H34" s="35"/>
      <c r="I34" s="35"/>
      <c r="J34" s="38">
        <v>3.41</v>
      </c>
      <c r="K34" s="38">
        <v>3.41</v>
      </c>
      <c r="L34" s="38">
        <v>3.5</v>
      </c>
      <c r="M34">
        <v>70.540000000000006</v>
      </c>
      <c r="N34">
        <v>150.49</v>
      </c>
      <c r="O34">
        <v>100.81</v>
      </c>
      <c r="P34">
        <v>5.68</v>
      </c>
      <c r="Q34">
        <v>7</v>
      </c>
      <c r="R34" s="94">
        <v>29.13</v>
      </c>
      <c r="S34" s="94">
        <v>29.14</v>
      </c>
      <c r="T34" s="94">
        <v>29.13</v>
      </c>
      <c r="U34">
        <v>4.62</v>
      </c>
      <c r="V34">
        <v>13.72</v>
      </c>
      <c r="W34">
        <v>3.73</v>
      </c>
      <c r="X34">
        <v>36.5</v>
      </c>
      <c r="Y34">
        <v>12.16</v>
      </c>
      <c r="Z34">
        <v>12.17</v>
      </c>
      <c r="AA34">
        <v>47.39</v>
      </c>
      <c r="AB34">
        <v>9.48</v>
      </c>
      <c r="AC34">
        <v>19</v>
      </c>
      <c r="AD34">
        <v>11</v>
      </c>
      <c r="AE34">
        <v>24</v>
      </c>
      <c r="AF34">
        <v>11</v>
      </c>
      <c r="AG34">
        <v>11</v>
      </c>
      <c r="AH34">
        <v>33.33</v>
      </c>
      <c r="AI34">
        <v>33.33</v>
      </c>
      <c r="AJ34">
        <v>27.75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171.9</v>
      </c>
      <c r="C35" s="35">
        <v>57.77</v>
      </c>
      <c r="D35" s="94">
        <f t="shared" si="0"/>
        <v>90.399999999999991</v>
      </c>
      <c r="E35" s="35"/>
      <c r="F35" s="35"/>
      <c r="G35" s="35"/>
      <c r="H35" s="35"/>
      <c r="I35" s="35"/>
      <c r="J35" s="38">
        <v>4.3499999999999996</v>
      </c>
      <c r="K35" s="38">
        <v>4.3499999999999996</v>
      </c>
      <c r="L35" s="38">
        <v>4.47</v>
      </c>
      <c r="M35">
        <v>70.540000000000006</v>
      </c>
      <c r="N35">
        <v>150.49</v>
      </c>
      <c r="O35">
        <v>67.739999999999995</v>
      </c>
      <c r="P35">
        <v>5.68</v>
      </c>
      <c r="Q35">
        <v>7</v>
      </c>
      <c r="R35" s="94">
        <v>30.13</v>
      </c>
      <c r="S35" s="94">
        <v>30.14</v>
      </c>
      <c r="T35" s="94">
        <v>30.13</v>
      </c>
      <c r="U35">
        <v>4.38</v>
      </c>
      <c r="V35">
        <v>17.07</v>
      </c>
      <c r="W35">
        <v>3.73</v>
      </c>
      <c r="X35">
        <v>35</v>
      </c>
      <c r="Y35">
        <v>11.66</v>
      </c>
      <c r="Z35">
        <v>11.67</v>
      </c>
      <c r="AA35">
        <v>66.28</v>
      </c>
      <c r="AB35">
        <v>13.26</v>
      </c>
      <c r="AC35">
        <v>23</v>
      </c>
      <c r="AD35">
        <v>15</v>
      </c>
      <c r="AE35">
        <v>30</v>
      </c>
      <c r="AF35">
        <v>14</v>
      </c>
      <c r="AG35">
        <v>10.66</v>
      </c>
      <c r="AH35">
        <v>36</v>
      </c>
      <c r="AI35">
        <v>36</v>
      </c>
      <c r="AJ35">
        <v>27.75</v>
      </c>
      <c r="AK35">
        <v>53</v>
      </c>
      <c r="AL35">
        <v>22</v>
      </c>
      <c r="AM35">
        <v>7.96</v>
      </c>
    </row>
    <row r="36" spans="1:39">
      <c r="A36" t="s">
        <v>78</v>
      </c>
      <c r="B36" s="35">
        <v>171.9</v>
      </c>
      <c r="C36" s="35">
        <v>57.77</v>
      </c>
      <c r="D36" s="94">
        <f t="shared" si="0"/>
        <v>95.2</v>
      </c>
      <c r="E36" s="35"/>
      <c r="F36" s="35"/>
      <c r="G36" s="35"/>
      <c r="H36" s="35"/>
      <c r="I36" s="35"/>
      <c r="J36" s="38">
        <v>5.39</v>
      </c>
      <c r="K36" s="38">
        <v>5.39</v>
      </c>
      <c r="L36" s="38">
        <v>5.52</v>
      </c>
      <c r="M36">
        <v>70.540000000000006</v>
      </c>
      <c r="N36">
        <v>150.49</v>
      </c>
      <c r="O36">
        <v>58.06</v>
      </c>
      <c r="P36">
        <v>5.68</v>
      </c>
      <c r="Q36">
        <v>7</v>
      </c>
      <c r="R36" s="94">
        <v>31.73</v>
      </c>
      <c r="S36" s="94">
        <v>31.74</v>
      </c>
      <c r="T36" s="94">
        <v>31.73</v>
      </c>
      <c r="U36">
        <v>4.38</v>
      </c>
      <c r="V36">
        <v>21.08</v>
      </c>
      <c r="W36">
        <v>3.73</v>
      </c>
      <c r="X36">
        <v>32.5</v>
      </c>
      <c r="Y36">
        <v>10.84</v>
      </c>
      <c r="Z36">
        <v>10.83</v>
      </c>
      <c r="AA36">
        <v>85.88</v>
      </c>
      <c r="AB36">
        <v>17.170000000000002</v>
      </c>
      <c r="AC36">
        <v>29</v>
      </c>
      <c r="AD36">
        <v>18</v>
      </c>
      <c r="AE36">
        <v>37</v>
      </c>
      <c r="AF36">
        <v>18</v>
      </c>
      <c r="AG36">
        <v>10.66</v>
      </c>
      <c r="AH36">
        <v>33.33</v>
      </c>
      <c r="AI36">
        <v>33.33</v>
      </c>
      <c r="AJ36">
        <v>27.75</v>
      </c>
      <c r="AK36">
        <v>67</v>
      </c>
      <c r="AL36">
        <v>28</v>
      </c>
      <c r="AM36">
        <v>7.96</v>
      </c>
    </row>
    <row r="37" spans="1:39">
      <c r="A37" t="s">
        <v>79</v>
      </c>
      <c r="B37" s="35">
        <v>171.9</v>
      </c>
      <c r="C37" s="35">
        <v>57.77</v>
      </c>
      <c r="D37" s="94">
        <f t="shared" si="0"/>
        <v>98</v>
      </c>
      <c r="E37" s="35"/>
      <c r="F37" s="35"/>
      <c r="G37" s="35"/>
      <c r="H37" s="35"/>
      <c r="I37" s="35"/>
      <c r="J37" s="38">
        <v>6.36</v>
      </c>
      <c r="K37" s="38">
        <v>6.36</v>
      </c>
      <c r="L37" s="38">
        <v>6.52</v>
      </c>
      <c r="M37">
        <v>70.540000000000006</v>
      </c>
      <c r="N37">
        <v>150.49</v>
      </c>
      <c r="O37">
        <v>58.06</v>
      </c>
      <c r="P37">
        <v>5.68</v>
      </c>
      <c r="Q37">
        <v>7</v>
      </c>
      <c r="R37" s="94">
        <v>32.67</v>
      </c>
      <c r="S37" s="94">
        <v>32.659999999999997</v>
      </c>
      <c r="T37" s="94">
        <v>32.67</v>
      </c>
      <c r="U37">
        <v>4.38</v>
      </c>
      <c r="V37">
        <v>26.71</v>
      </c>
      <c r="W37">
        <v>3.73</v>
      </c>
      <c r="X37">
        <v>29</v>
      </c>
      <c r="Y37">
        <v>9.66</v>
      </c>
      <c r="Z37">
        <v>9.67</v>
      </c>
      <c r="AA37">
        <v>104.28</v>
      </c>
      <c r="AB37">
        <v>20.86</v>
      </c>
      <c r="AC37">
        <v>35</v>
      </c>
      <c r="AD37">
        <v>22</v>
      </c>
      <c r="AE37">
        <v>40</v>
      </c>
      <c r="AF37">
        <v>19</v>
      </c>
      <c r="AG37">
        <v>7.34</v>
      </c>
      <c r="AH37">
        <v>21.67</v>
      </c>
      <c r="AI37">
        <v>21.67</v>
      </c>
      <c r="AJ37">
        <v>28.26</v>
      </c>
      <c r="AK37">
        <v>81</v>
      </c>
      <c r="AL37">
        <v>34</v>
      </c>
      <c r="AM37">
        <v>7.96</v>
      </c>
    </row>
    <row r="38" spans="1:39">
      <c r="A38" t="s">
        <v>80</v>
      </c>
      <c r="B38" s="35">
        <v>171.9</v>
      </c>
      <c r="C38" s="35">
        <v>57.77</v>
      </c>
      <c r="D38" s="94">
        <f t="shared" si="0"/>
        <v>98</v>
      </c>
      <c r="E38" s="35"/>
      <c r="F38" s="35"/>
      <c r="G38" s="35"/>
      <c r="H38" s="35"/>
      <c r="I38" s="35"/>
      <c r="J38" s="38">
        <v>7.36</v>
      </c>
      <c r="K38" s="38">
        <v>7.36</v>
      </c>
      <c r="L38" s="38">
        <v>7.54</v>
      </c>
      <c r="M38">
        <v>70.540000000000006</v>
      </c>
      <c r="N38">
        <v>150.49</v>
      </c>
      <c r="O38">
        <v>58.06</v>
      </c>
      <c r="P38">
        <v>5.68</v>
      </c>
      <c r="Q38">
        <v>7</v>
      </c>
      <c r="R38" s="94">
        <v>32.67</v>
      </c>
      <c r="S38" s="94">
        <v>32.659999999999997</v>
      </c>
      <c r="T38" s="94">
        <v>32.67</v>
      </c>
      <c r="U38">
        <v>4.38</v>
      </c>
      <c r="V38">
        <v>33.93</v>
      </c>
      <c r="W38">
        <v>3.73</v>
      </c>
      <c r="X38">
        <v>27.5</v>
      </c>
      <c r="Y38">
        <v>9.16</v>
      </c>
      <c r="Z38">
        <v>9.17</v>
      </c>
      <c r="AA38">
        <v>122.64</v>
      </c>
      <c r="AB38">
        <v>24.53</v>
      </c>
      <c r="AC38">
        <v>42</v>
      </c>
      <c r="AD38">
        <v>25</v>
      </c>
      <c r="AE38">
        <v>46</v>
      </c>
      <c r="AF38">
        <v>22</v>
      </c>
      <c r="AG38">
        <v>7.34</v>
      </c>
      <c r="AH38">
        <v>21</v>
      </c>
      <c r="AI38">
        <v>21</v>
      </c>
      <c r="AJ38">
        <v>27.25</v>
      </c>
      <c r="AK38">
        <v>95</v>
      </c>
      <c r="AL38">
        <v>40</v>
      </c>
      <c r="AM38">
        <v>7.96</v>
      </c>
    </row>
    <row r="39" spans="1:39">
      <c r="A39" t="s">
        <v>81</v>
      </c>
      <c r="B39" s="35">
        <v>111.29</v>
      </c>
      <c r="C39" s="35">
        <v>57.77</v>
      </c>
      <c r="D39" s="94">
        <f t="shared" si="0"/>
        <v>99</v>
      </c>
      <c r="E39" s="35"/>
      <c r="F39" s="35"/>
      <c r="G39" s="35"/>
      <c r="H39" s="35"/>
      <c r="I39" s="35"/>
      <c r="J39" s="38">
        <v>8.23</v>
      </c>
      <c r="K39" s="38">
        <v>8.23</v>
      </c>
      <c r="L39" s="38">
        <v>8.44</v>
      </c>
      <c r="M39">
        <v>70.540000000000006</v>
      </c>
      <c r="N39">
        <v>150.49</v>
      </c>
      <c r="O39">
        <v>53.22</v>
      </c>
      <c r="P39">
        <v>5.91</v>
      </c>
      <c r="Q39">
        <v>7</v>
      </c>
      <c r="R39" s="94">
        <v>33</v>
      </c>
      <c r="S39" s="94">
        <v>33</v>
      </c>
      <c r="T39" s="94">
        <v>33</v>
      </c>
      <c r="U39">
        <v>4.38</v>
      </c>
      <c r="V39">
        <v>38.99</v>
      </c>
      <c r="W39">
        <v>3.73</v>
      </c>
      <c r="X39">
        <v>26</v>
      </c>
      <c r="Y39">
        <v>8.66</v>
      </c>
      <c r="Z39">
        <v>8.67</v>
      </c>
      <c r="AA39">
        <v>138.30000000000001</v>
      </c>
      <c r="AB39">
        <v>27.66</v>
      </c>
      <c r="AC39">
        <v>51</v>
      </c>
      <c r="AD39">
        <v>28</v>
      </c>
      <c r="AE39">
        <v>59</v>
      </c>
      <c r="AF39">
        <v>28</v>
      </c>
      <c r="AG39">
        <v>7.34</v>
      </c>
      <c r="AH39">
        <v>20</v>
      </c>
      <c r="AI39">
        <v>20</v>
      </c>
      <c r="AJ39">
        <v>26.75</v>
      </c>
      <c r="AK39">
        <v>112</v>
      </c>
      <c r="AL39">
        <v>48</v>
      </c>
      <c r="AM39">
        <v>7.96</v>
      </c>
    </row>
    <row r="40" spans="1:39">
      <c r="A40" t="s">
        <v>82</v>
      </c>
      <c r="B40" s="35">
        <v>111.29</v>
      </c>
      <c r="C40" s="35">
        <v>57.77</v>
      </c>
      <c r="D40" s="94">
        <f t="shared" si="0"/>
        <v>99</v>
      </c>
      <c r="E40" s="35"/>
      <c r="F40" s="35"/>
      <c r="G40" s="35"/>
      <c r="H40" s="35"/>
      <c r="I40" s="35"/>
      <c r="J40" s="38">
        <v>9.11</v>
      </c>
      <c r="K40" s="38">
        <v>9.11</v>
      </c>
      <c r="L40" s="38">
        <v>9.33</v>
      </c>
      <c r="M40">
        <v>70.540000000000006</v>
      </c>
      <c r="N40">
        <v>150.49</v>
      </c>
      <c r="O40">
        <v>53.22</v>
      </c>
      <c r="P40">
        <v>5.91</v>
      </c>
      <c r="Q40">
        <v>7</v>
      </c>
      <c r="R40" s="94">
        <v>33</v>
      </c>
      <c r="S40" s="94">
        <v>33</v>
      </c>
      <c r="T40" s="94">
        <v>33</v>
      </c>
      <c r="U40">
        <v>4.38</v>
      </c>
      <c r="V40">
        <v>41.27</v>
      </c>
      <c r="W40">
        <v>3.73</v>
      </c>
      <c r="X40">
        <v>25</v>
      </c>
      <c r="Y40">
        <v>8.34</v>
      </c>
      <c r="Z40">
        <v>8.33</v>
      </c>
      <c r="AA40">
        <v>152.93</v>
      </c>
      <c r="AB40">
        <v>30.58</v>
      </c>
      <c r="AC40">
        <v>57</v>
      </c>
      <c r="AD40">
        <v>31</v>
      </c>
      <c r="AE40">
        <v>66</v>
      </c>
      <c r="AF40">
        <v>31</v>
      </c>
      <c r="AG40">
        <v>7.34</v>
      </c>
      <c r="AH40">
        <v>19.329999999999998</v>
      </c>
      <c r="AI40">
        <v>19.329999999999998</v>
      </c>
      <c r="AJ40">
        <v>26.75</v>
      </c>
      <c r="AK40">
        <v>126</v>
      </c>
      <c r="AL40">
        <v>54</v>
      </c>
      <c r="AM40">
        <v>7.96</v>
      </c>
    </row>
    <row r="41" spans="1:39">
      <c r="A41" t="s">
        <v>83</v>
      </c>
      <c r="B41" s="35">
        <v>111.29</v>
      </c>
      <c r="C41" s="35">
        <v>57.77</v>
      </c>
      <c r="D41" s="94">
        <f t="shared" si="0"/>
        <v>99</v>
      </c>
      <c r="E41" s="35"/>
      <c r="F41" s="35"/>
      <c r="G41" s="35"/>
      <c r="H41" s="35"/>
      <c r="I41" s="35"/>
      <c r="J41" s="38">
        <v>9.98</v>
      </c>
      <c r="K41" s="38">
        <v>9.98</v>
      </c>
      <c r="L41" s="38">
        <v>10.23</v>
      </c>
      <c r="M41">
        <v>70.540000000000006</v>
      </c>
      <c r="N41">
        <v>150.49</v>
      </c>
      <c r="O41">
        <v>53.22</v>
      </c>
      <c r="P41">
        <v>5.6</v>
      </c>
      <c r="Q41">
        <v>7</v>
      </c>
      <c r="R41" s="94">
        <v>33</v>
      </c>
      <c r="S41" s="94">
        <v>33</v>
      </c>
      <c r="T41" s="94">
        <v>33</v>
      </c>
      <c r="U41">
        <v>4.38</v>
      </c>
      <c r="V41">
        <v>44.11</v>
      </c>
      <c r="W41">
        <v>3.73</v>
      </c>
      <c r="X41">
        <v>25</v>
      </c>
      <c r="Y41">
        <v>8.34</v>
      </c>
      <c r="Z41">
        <v>8.33</v>
      </c>
      <c r="AA41">
        <v>167.33</v>
      </c>
      <c r="AB41">
        <v>33.46</v>
      </c>
      <c r="AC41">
        <v>66</v>
      </c>
      <c r="AD41">
        <v>35</v>
      </c>
      <c r="AE41">
        <v>71</v>
      </c>
      <c r="AF41">
        <v>34</v>
      </c>
      <c r="AG41">
        <v>7.34</v>
      </c>
      <c r="AH41">
        <v>18.329999999999998</v>
      </c>
      <c r="AI41">
        <v>18.329999999999998</v>
      </c>
      <c r="AJ41">
        <v>26.75</v>
      </c>
      <c r="AK41">
        <v>144</v>
      </c>
      <c r="AL41">
        <v>61</v>
      </c>
      <c r="AM41">
        <v>7.96</v>
      </c>
    </row>
    <row r="42" spans="1:39">
      <c r="A42" t="s">
        <v>84</v>
      </c>
      <c r="B42" s="35">
        <v>111.29</v>
      </c>
      <c r="C42" s="35">
        <v>57.77</v>
      </c>
      <c r="D42" s="94">
        <f t="shared" si="0"/>
        <v>99</v>
      </c>
      <c r="E42" s="35"/>
      <c r="F42" s="35"/>
      <c r="G42" s="35"/>
      <c r="H42" s="35"/>
      <c r="I42" s="35"/>
      <c r="J42" s="38">
        <v>11.09</v>
      </c>
      <c r="K42" s="38">
        <v>11.09</v>
      </c>
      <c r="L42" s="38">
        <v>11.36</v>
      </c>
      <c r="M42">
        <v>70.540000000000006</v>
      </c>
      <c r="N42">
        <v>150.49</v>
      </c>
      <c r="O42">
        <v>53.22</v>
      </c>
      <c r="P42">
        <v>5.6</v>
      </c>
      <c r="Q42">
        <v>7</v>
      </c>
      <c r="R42" s="94">
        <v>33</v>
      </c>
      <c r="S42" s="94">
        <v>33</v>
      </c>
      <c r="T42" s="94">
        <v>33</v>
      </c>
      <c r="U42">
        <v>4.38</v>
      </c>
      <c r="V42">
        <v>48.28</v>
      </c>
      <c r="W42">
        <v>3.73</v>
      </c>
      <c r="X42">
        <v>23.5</v>
      </c>
      <c r="Y42">
        <v>7.84</v>
      </c>
      <c r="Z42">
        <v>7.83</v>
      </c>
      <c r="AA42">
        <v>180.8</v>
      </c>
      <c r="AB42">
        <v>36.159999999999997</v>
      </c>
      <c r="AC42">
        <v>73</v>
      </c>
      <c r="AD42">
        <v>37</v>
      </c>
      <c r="AE42">
        <v>76</v>
      </c>
      <c r="AF42">
        <v>36</v>
      </c>
      <c r="AG42">
        <v>7.34</v>
      </c>
      <c r="AH42">
        <v>16.670000000000002</v>
      </c>
      <c r="AI42">
        <v>16.670000000000002</v>
      </c>
      <c r="AJ42">
        <v>26.75</v>
      </c>
      <c r="AK42">
        <v>154</v>
      </c>
      <c r="AL42">
        <v>66</v>
      </c>
      <c r="AM42">
        <v>7.96</v>
      </c>
    </row>
    <row r="43" spans="1:39">
      <c r="A43" t="s">
        <v>85</v>
      </c>
      <c r="B43" s="35">
        <v>111.29</v>
      </c>
      <c r="C43" s="35">
        <v>57.77</v>
      </c>
      <c r="D43" s="94">
        <f t="shared" si="0"/>
        <v>99</v>
      </c>
      <c r="E43" s="35"/>
      <c r="F43" s="35"/>
      <c r="G43" s="35"/>
      <c r="H43" s="35"/>
      <c r="I43" s="35"/>
      <c r="J43" s="38">
        <v>11.7</v>
      </c>
      <c r="K43" s="38">
        <v>11.7</v>
      </c>
      <c r="L43" s="38">
        <v>11.99</v>
      </c>
      <c r="M43">
        <v>70.540000000000006</v>
      </c>
      <c r="N43">
        <v>150.49</v>
      </c>
      <c r="O43">
        <v>53.22</v>
      </c>
      <c r="P43">
        <v>5.45</v>
      </c>
      <c r="Q43">
        <v>7</v>
      </c>
      <c r="R43" s="94">
        <v>33</v>
      </c>
      <c r="S43" s="94">
        <v>33</v>
      </c>
      <c r="T43" s="94">
        <v>33</v>
      </c>
      <c r="U43">
        <v>4.2300000000000004</v>
      </c>
      <c r="V43">
        <v>52.84</v>
      </c>
      <c r="W43">
        <v>3.73</v>
      </c>
      <c r="X43">
        <v>24</v>
      </c>
      <c r="Y43">
        <v>8</v>
      </c>
      <c r="Z43">
        <v>8</v>
      </c>
      <c r="AA43">
        <v>191.95</v>
      </c>
      <c r="AB43">
        <v>38.39</v>
      </c>
      <c r="AC43">
        <v>80</v>
      </c>
      <c r="AD43">
        <v>39</v>
      </c>
      <c r="AE43">
        <v>81</v>
      </c>
      <c r="AF43">
        <v>39</v>
      </c>
      <c r="AG43">
        <v>7.34</v>
      </c>
      <c r="AH43">
        <v>13.33</v>
      </c>
      <c r="AI43">
        <v>13.33</v>
      </c>
      <c r="AJ43">
        <v>26.75</v>
      </c>
      <c r="AK43">
        <v>165</v>
      </c>
      <c r="AL43">
        <v>70</v>
      </c>
      <c r="AM43">
        <v>7.96</v>
      </c>
    </row>
    <row r="44" spans="1:39">
      <c r="A44" t="s">
        <v>86</v>
      </c>
      <c r="B44" s="35">
        <v>111.29</v>
      </c>
      <c r="C44" s="35">
        <v>57.77</v>
      </c>
      <c r="D44" s="94">
        <f t="shared" si="0"/>
        <v>99</v>
      </c>
      <c r="E44" s="35"/>
      <c r="F44" s="35"/>
      <c r="G44" s="35"/>
      <c r="H44" s="35"/>
      <c r="I44" s="35"/>
      <c r="J44" s="38">
        <v>12.79</v>
      </c>
      <c r="K44" s="38">
        <v>12.79</v>
      </c>
      <c r="L44" s="38">
        <v>13.1</v>
      </c>
      <c r="M44">
        <v>70.540000000000006</v>
      </c>
      <c r="N44">
        <v>150.49</v>
      </c>
      <c r="O44">
        <v>53.22</v>
      </c>
      <c r="P44">
        <v>5.45</v>
      </c>
      <c r="Q44">
        <v>7</v>
      </c>
      <c r="R44" s="94">
        <v>33</v>
      </c>
      <c r="S44" s="94">
        <v>33</v>
      </c>
      <c r="T44" s="94">
        <v>33</v>
      </c>
      <c r="U44">
        <v>4.2300000000000004</v>
      </c>
      <c r="V44">
        <v>58.04</v>
      </c>
      <c r="W44">
        <v>3.73</v>
      </c>
      <c r="X44">
        <v>24</v>
      </c>
      <c r="Y44">
        <v>8</v>
      </c>
      <c r="Z44">
        <v>8</v>
      </c>
      <c r="AA44">
        <v>202.9</v>
      </c>
      <c r="AB44">
        <v>40.58</v>
      </c>
      <c r="AC44">
        <v>83</v>
      </c>
      <c r="AD44">
        <v>40</v>
      </c>
      <c r="AE44">
        <v>84</v>
      </c>
      <c r="AF44">
        <v>40</v>
      </c>
      <c r="AG44">
        <v>7.34</v>
      </c>
      <c r="AH44">
        <v>13.33</v>
      </c>
      <c r="AI44">
        <v>13.33</v>
      </c>
      <c r="AJ44">
        <v>26.75</v>
      </c>
      <c r="AK44">
        <v>172</v>
      </c>
      <c r="AL44">
        <v>73</v>
      </c>
      <c r="AM44">
        <v>7.96</v>
      </c>
    </row>
    <row r="45" spans="1:39">
      <c r="A45" t="s">
        <v>87</v>
      </c>
      <c r="B45" s="35">
        <v>111.29</v>
      </c>
      <c r="C45" s="35">
        <v>57.77</v>
      </c>
      <c r="D45" s="94">
        <f t="shared" si="0"/>
        <v>99</v>
      </c>
      <c r="E45" s="35"/>
      <c r="F45" s="35"/>
      <c r="G45" s="35"/>
      <c r="H45" s="35"/>
      <c r="I45" s="35"/>
      <c r="J45" s="38">
        <v>13.27</v>
      </c>
      <c r="K45" s="38">
        <v>13.27</v>
      </c>
      <c r="L45" s="38">
        <v>13.6</v>
      </c>
      <c r="M45">
        <v>70.540000000000006</v>
      </c>
      <c r="N45">
        <v>150.49</v>
      </c>
      <c r="O45">
        <v>53.22</v>
      </c>
      <c r="P45">
        <v>5.45</v>
      </c>
      <c r="Q45">
        <v>7</v>
      </c>
      <c r="R45" s="94">
        <v>33</v>
      </c>
      <c r="S45" s="94">
        <v>33</v>
      </c>
      <c r="T45" s="94">
        <v>33</v>
      </c>
      <c r="U45">
        <v>4.2300000000000004</v>
      </c>
      <c r="V45">
        <v>65.05</v>
      </c>
      <c r="W45">
        <v>3.73</v>
      </c>
      <c r="X45">
        <v>24</v>
      </c>
      <c r="Y45">
        <v>8</v>
      </c>
      <c r="Z45">
        <v>8</v>
      </c>
      <c r="AA45">
        <v>215.68</v>
      </c>
      <c r="AB45">
        <v>43.13</v>
      </c>
      <c r="AC45">
        <v>88</v>
      </c>
      <c r="AD45">
        <v>43</v>
      </c>
      <c r="AE45">
        <v>88</v>
      </c>
      <c r="AF45">
        <v>42</v>
      </c>
      <c r="AG45">
        <v>7.34</v>
      </c>
      <c r="AH45">
        <v>13.33</v>
      </c>
      <c r="AI45">
        <v>13.33</v>
      </c>
      <c r="AJ45">
        <v>26.75</v>
      </c>
      <c r="AK45">
        <v>179</v>
      </c>
      <c r="AL45">
        <v>76</v>
      </c>
      <c r="AM45">
        <v>7.96</v>
      </c>
    </row>
    <row r="46" spans="1:39">
      <c r="A46" t="s">
        <v>88</v>
      </c>
      <c r="B46" s="35">
        <v>111.29</v>
      </c>
      <c r="C46" s="35">
        <v>57.77</v>
      </c>
      <c r="D46" s="94">
        <f t="shared" si="0"/>
        <v>99</v>
      </c>
      <c r="E46" s="35"/>
      <c r="F46" s="35"/>
      <c r="G46" s="35"/>
      <c r="H46" s="35"/>
      <c r="I46" s="35"/>
      <c r="J46" s="38">
        <v>14.13</v>
      </c>
      <c r="K46" s="38">
        <v>14.13</v>
      </c>
      <c r="L46" s="38">
        <v>14.49</v>
      </c>
      <c r="M46">
        <v>70.540000000000006</v>
      </c>
      <c r="N46">
        <v>150.49</v>
      </c>
      <c r="O46">
        <v>53.22</v>
      </c>
      <c r="P46">
        <v>5.45</v>
      </c>
      <c r="Q46">
        <v>7</v>
      </c>
      <c r="R46" s="94">
        <v>33</v>
      </c>
      <c r="S46" s="94">
        <v>33</v>
      </c>
      <c r="T46" s="94">
        <v>33</v>
      </c>
      <c r="U46">
        <v>4.2300000000000004</v>
      </c>
      <c r="V46">
        <v>72.87</v>
      </c>
      <c r="W46">
        <v>3.73</v>
      </c>
      <c r="X46">
        <v>24</v>
      </c>
      <c r="Y46">
        <v>8</v>
      </c>
      <c r="Z46">
        <v>8</v>
      </c>
      <c r="AA46">
        <v>225.77</v>
      </c>
      <c r="AB46">
        <v>45.15</v>
      </c>
      <c r="AC46">
        <v>89</v>
      </c>
      <c r="AD46">
        <v>44</v>
      </c>
      <c r="AE46">
        <v>90</v>
      </c>
      <c r="AF46">
        <v>43</v>
      </c>
      <c r="AG46">
        <v>6.66</v>
      </c>
      <c r="AH46">
        <v>13.33</v>
      </c>
      <c r="AI46">
        <v>13.33</v>
      </c>
      <c r="AJ46">
        <v>26.75</v>
      </c>
      <c r="AK46">
        <v>186</v>
      </c>
      <c r="AL46">
        <v>79</v>
      </c>
      <c r="AM46">
        <v>7.96</v>
      </c>
    </row>
    <row r="47" spans="1:39">
      <c r="A47" t="s">
        <v>89</v>
      </c>
      <c r="B47" s="35">
        <v>111.29</v>
      </c>
      <c r="C47" s="35">
        <v>57.77</v>
      </c>
      <c r="D47" s="94">
        <f t="shared" si="0"/>
        <v>99</v>
      </c>
      <c r="E47" s="35"/>
      <c r="F47" s="35"/>
      <c r="G47" s="35"/>
      <c r="H47" s="35"/>
      <c r="I47" s="35"/>
      <c r="J47" s="38">
        <v>14.13</v>
      </c>
      <c r="K47" s="38">
        <v>14.13</v>
      </c>
      <c r="L47" s="38">
        <v>14.49</v>
      </c>
      <c r="M47">
        <v>70.540000000000006</v>
      </c>
      <c r="N47">
        <v>150.49</v>
      </c>
      <c r="O47">
        <v>53.22</v>
      </c>
      <c r="P47">
        <v>5.45</v>
      </c>
      <c r="Q47">
        <v>7</v>
      </c>
      <c r="R47" s="94">
        <v>33</v>
      </c>
      <c r="S47" s="94">
        <v>33</v>
      </c>
      <c r="T47" s="94">
        <v>33</v>
      </c>
      <c r="U47">
        <v>4.2300000000000004</v>
      </c>
      <c r="V47">
        <v>76.92</v>
      </c>
      <c r="W47">
        <v>3.73</v>
      </c>
      <c r="X47">
        <v>21.5</v>
      </c>
      <c r="Y47">
        <v>7.16</v>
      </c>
      <c r="Z47">
        <v>7.17</v>
      </c>
      <c r="AA47">
        <v>227.5</v>
      </c>
      <c r="AB47">
        <v>45.5</v>
      </c>
      <c r="AC47">
        <v>90</v>
      </c>
      <c r="AD47">
        <v>46</v>
      </c>
      <c r="AE47">
        <v>90</v>
      </c>
      <c r="AF47">
        <v>43</v>
      </c>
      <c r="AG47">
        <v>6.66</v>
      </c>
      <c r="AH47">
        <v>13.33</v>
      </c>
      <c r="AI47">
        <v>13.33</v>
      </c>
      <c r="AJ47">
        <v>26.75</v>
      </c>
      <c r="AK47">
        <v>189</v>
      </c>
      <c r="AL47">
        <v>81</v>
      </c>
      <c r="AM47">
        <v>3.52</v>
      </c>
    </row>
    <row r="48" spans="1:39">
      <c r="A48" t="s">
        <v>90</v>
      </c>
      <c r="B48" s="35">
        <v>111.29</v>
      </c>
      <c r="C48" s="35">
        <v>57.77</v>
      </c>
      <c r="D48" s="94">
        <f t="shared" si="0"/>
        <v>99</v>
      </c>
      <c r="E48" s="35"/>
      <c r="F48" s="35"/>
      <c r="G48" s="35"/>
      <c r="H48" s="35"/>
      <c r="I48" s="35"/>
      <c r="J48" s="38">
        <v>15.3</v>
      </c>
      <c r="K48" s="38">
        <v>15.3</v>
      </c>
      <c r="L48" s="38">
        <v>15.68</v>
      </c>
      <c r="M48">
        <v>70.540000000000006</v>
      </c>
      <c r="N48">
        <v>150.49</v>
      </c>
      <c r="O48">
        <v>53.22</v>
      </c>
      <c r="P48">
        <v>5.45</v>
      </c>
      <c r="Q48">
        <v>7</v>
      </c>
      <c r="R48" s="94">
        <v>33</v>
      </c>
      <c r="S48" s="94">
        <v>33</v>
      </c>
      <c r="T48" s="94">
        <v>33</v>
      </c>
      <c r="U48">
        <v>4.2300000000000004</v>
      </c>
      <c r="V48">
        <v>77.7</v>
      </c>
      <c r="W48">
        <v>3.73</v>
      </c>
      <c r="X48">
        <v>21.5</v>
      </c>
      <c r="Y48">
        <v>7.16</v>
      </c>
      <c r="Z48">
        <v>7.17</v>
      </c>
      <c r="AA48">
        <v>228.33</v>
      </c>
      <c r="AB48">
        <v>45.67</v>
      </c>
      <c r="AC48">
        <v>91</v>
      </c>
      <c r="AD48">
        <v>47</v>
      </c>
      <c r="AE48">
        <v>90</v>
      </c>
      <c r="AF48">
        <v>43</v>
      </c>
      <c r="AG48">
        <v>6.66</v>
      </c>
      <c r="AH48">
        <v>13.33</v>
      </c>
      <c r="AI48">
        <v>13.33</v>
      </c>
      <c r="AJ48">
        <v>26.75</v>
      </c>
      <c r="AK48">
        <v>191</v>
      </c>
      <c r="AL48">
        <v>82</v>
      </c>
      <c r="AM48">
        <v>3.52</v>
      </c>
    </row>
    <row r="49" spans="1:39">
      <c r="A49" t="s">
        <v>91</v>
      </c>
      <c r="B49" s="35">
        <v>111.29</v>
      </c>
      <c r="C49" s="35">
        <v>57.77</v>
      </c>
      <c r="D49" s="94">
        <f t="shared" si="0"/>
        <v>99</v>
      </c>
      <c r="E49" s="35"/>
      <c r="F49" s="35"/>
      <c r="G49" s="35"/>
      <c r="H49" s="35"/>
      <c r="I49" s="35"/>
      <c r="J49" s="38">
        <v>15.3</v>
      </c>
      <c r="K49" s="38">
        <v>15.3</v>
      </c>
      <c r="L49" s="38">
        <v>15.68</v>
      </c>
      <c r="M49">
        <v>70.540000000000006</v>
      </c>
      <c r="N49">
        <v>150.49</v>
      </c>
      <c r="O49">
        <v>53.22</v>
      </c>
      <c r="P49">
        <v>5.45</v>
      </c>
      <c r="Q49">
        <v>7</v>
      </c>
      <c r="R49" s="94">
        <v>33</v>
      </c>
      <c r="S49" s="94">
        <v>33</v>
      </c>
      <c r="T49" s="94">
        <v>33</v>
      </c>
      <c r="U49">
        <v>4.2300000000000004</v>
      </c>
      <c r="V49">
        <v>79.81</v>
      </c>
      <c r="W49">
        <v>3.73</v>
      </c>
      <c r="X49">
        <v>21.5</v>
      </c>
      <c r="Y49">
        <v>7.16</v>
      </c>
      <c r="Z49">
        <v>7.17</v>
      </c>
      <c r="AA49">
        <v>229.17</v>
      </c>
      <c r="AB49">
        <v>45.83</v>
      </c>
      <c r="AC49">
        <v>91</v>
      </c>
      <c r="AD49">
        <v>47</v>
      </c>
      <c r="AE49">
        <v>90</v>
      </c>
      <c r="AF49">
        <v>43</v>
      </c>
      <c r="AG49">
        <v>6.66</v>
      </c>
      <c r="AH49">
        <v>13.33</v>
      </c>
      <c r="AI49">
        <v>13.33</v>
      </c>
      <c r="AJ49">
        <v>26.75</v>
      </c>
      <c r="AK49">
        <v>193</v>
      </c>
      <c r="AL49">
        <v>82</v>
      </c>
      <c r="AM49">
        <v>3.52</v>
      </c>
    </row>
    <row r="50" spans="1:39">
      <c r="A50" t="s">
        <v>92</v>
      </c>
      <c r="B50" s="35">
        <v>111.29</v>
      </c>
      <c r="C50" s="35">
        <v>57.77</v>
      </c>
      <c r="D50" s="94">
        <f t="shared" si="0"/>
        <v>99</v>
      </c>
      <c r="E50" s="35"/>
      <c r="F50" s="35"/>
      <c r="G50" s="35"/>
      <c r="H50" s="35"/>
      <c r="I50" s="35"/>
      <c r="J50" s="38">
        <v>15.3</v>
      </c>
      <c r="K50" s="38">
        <v>15.3</v>
      </c>
      <c r="L50" s="38">
        <v>15.68</v>
      </c>
      <c r="M50">
        <v>70.540000000000006</v>
      </c>
      <c r="N50">
        <v>150.49</v>
      </c>
      <c r="O50">
        <v>53.22</v>
      </c>
      <c r="P50">
        <v>5.45</v>
      </c>
      <c r="Q50">
        <v>7</v>
      </c>
      <c r="R50" s="94">
        <v>33</v>
      </c>
      <c r="S50" s="94">
        <v>33</v>
      </c>
      <c r="T50" s="94">
        <v>33</v>
      </c>
      <c r="U50">
        <v>4.2300000000000004</v>
      </c>
      <c r="V50">
        <v>83.64</v>
      </c>
      <c r="W50">
        <v>3.73</v>
      </c>
      <c r="X50">
        <v>21.5</v>
      </c>
      <c r="Y50">
        <v>7.16</v>
      </c>
      <c r="Z50">
        <v>7.17</v>
      </c>
      <c r="AA50">
        <v>229.58</v>
      </c>
      <c r="AB50">
        <v>45.92</v>
      </c>
      <c r="AC50">
        <v>91</v>
      </c>
      <c r="AD50">
        <v>47</v>
      </c>
      <c r="AE50">
        <v>90</v>
      </c>
      <c r="AF50">
        <v>43</v>
      </c>
      <c r="AG50">
        <v>6.66</v>
      </c>
      <c r="AH50">
        <v>13.33</v>
      </c>
      <c r="AI50">
        <v>13.33</v>
      </c>
      <c r="AJ50">
        <v>26.75</v>
      </c>
      <c r="AK50">
        <v>193</v>
      </c>
      <c r="AL50">
        <v>82</v>
      </c>
      <c r="AM50">
        <v>3.52</v>
      </c>
    </row>
    <row r="51" spans="1:39">
      <c r="A51" t="s">
        <v>93</v>
      </c>
      <c r="B51" s="35">
        <v>111.29</v>
      </c>
      <c r="C51" s="35">
        <v>57.77</v>
      </c>
      <c r="D51" s="94">
        <f t="shared" si="0"/>
        <v>99</v>
      </c>
      <c r="E51" s="35"/>
      <c r="F51" s="35"/>
      <c r="G51" s="35"/>
      <c r="H51" s="35"/>
      <c r="I51" s="35"/>
      <c r="J51" s="38">
        <v>15.3</v>
      </c>
      <c r="K51" s="38">
        <v>15.3</v>
      </c>
      <c r="L51" s="38">
        <v>15.68</v>
      </c>
      <c r="M51">
        <v>70.540000000000006</v>
      </c>
      <c r="N51">
        <v>150.49</v>
      </c>
      <c r="O51">
        <v>53.22</v>
      </c>
      <c r="P51">
        <v>5.6</v>
      </c>
      <c r="Q51">
        <v>7</v>
      </c>
      <c r="R51" s="94">
        <v>33</v>
      </c>
      <c r="S51" s="94">
        <v>33</v>
      </c>
      <c r="T51" s="94">
        <v>33</v>
      </c>
      <c r="U51">
        <v>4.2300000000000004</v>
      </c>
      <c r="V51">
        <v>74.739999999999995</v>
      </c>
      <c r="W51">
        <v>3.91</v>
      </c>
      <c r="X51">
        <v>21.5</v>
      </c>
      <c r="Y51">
        <v>7.16</v>
      </c>
      <c r="Z51">
        <v>7.17</v>
      </c>
      <c r="AA51">
        <v>229.58</v>
      </c>
      <c r="AB51">
        <v>45.92</v>
      </c>
      <c r="AC51">
        <v>91</v>
      </c>
      <c r="AD51">
        <v>46</v>
      </c>
      <c r="AE51">
        <v>90</v>
      </c>
      <c r="AF51">
        <v>43</v>
      </c>
      <c r="AG51">
        <v>6.66</v>
      </c>
      <c r="AH51">
        <v>13.33</v>
      </c>
      <c r="AI51">
        <v>13.33</v>
      </c>
      <c r="AJ51">
        <v>27.25</v>
      </c>
      <c r="AK51">
        <v>193</v>
      </c>
      <c r="AL51">
        <v>82</v>
      </c>
      <c r="AM51">
        <v>3.52</v>
      </c>
    </row>
    <row r="52" spans="1:39">
      <c r="A52" t="s">
        <v>94</v>
      </c>
      <c r="B52" s="35">
        <v>111.29</v>
      </c>
      <c r="C52" s="35">
        <v>57.77</v>
      </c>
      <c r="D52" s="94">
        <f t="shared" si="0"/>
        <v>99</v>
      </c>
      <c r="E52" s="35"/>
      <c r="F52" s="35"/>
      <c r="G52" s="35"/>
      <c r="H52" s="35"/>
      <c r="I52" s="35"/>
      <c r="J52" s="38">
        <v>15.3</v>
      </c>
      <c r="K52" s="38">
        <v>15.3</v>
      </c>
      <c r="L52" s="38">
        <v>15.68</v>
      </c>
      <c r="M52">
        <v>70.540000000000006</v>
      </c>
      <c r="N52">
        <v>150.49</v>
      </c>
      <c r="O52">
        <v>53.22</v>
      </c>
      <c r="P52">
        <v>5.6</v>
      </c>
      <c r="Q52">
        <v>7</v>
      </c>
      <c r="R52" s="94">
        <v>33</v>
      </c>
      <c r="S52" s="94">
        <v>33</v>
      </c>
      <c r="T52" s="94">
        <v>33</v>
      </c>
      <c r="U52">
        <v>4.2300000000000004</v>
      </c>
      <c r="V52">
        <v>78.23</v>
      </c>
      <c r="W52">
        <v>3.91</v>
      </c>
      <c r="X52">
        <v>21.5</v>
      </c>
      <c r="Y52">
        <v>7.16</v>
      </c>
      <c r="Z52">
        <v>7.17</v>
      </c>
      <c r="AA52">
        <v>229.58</v>
      </c>
      <c r="AB52">
        <v>45.92</v>
      </c>
      <c r="AC52">
        <v>91</v>
      </c>
      <c r="AD52">
        <v>46</v>
      </c>
      <c r="AE52">
        <v>90</v>
      </c>
      <c r="AF52">
        <v>43</v>
      </c>
      <c r="AG52">
        <v>6.66</v>
      </c>
      <c r="AH52">
        <v>13.33</v>
      </c>
      <c r="AI52">
        <v>13.33</v>
      </c>
      <c r="AJ52">
        <v>27.25</v>
      </c>
      <c r="AK52">
        <v>193</v>
      </c>
      <c r="AL52">
        <v>82</v>
      </c>
      <c r="AM52">
        <v>3.52</v>
      </c>
    </row>
    <row r="53" spans="1:39">
      <c r="A53" t="s">
        <v>95</v>
      </c>
      <c r="B53" s="35">
        <v>171.9</v>
      </c>
      <c r="C53" s="35">
        <v>57.77</v>
      </c>
      <c r="D53" s="94">
        <f t="shared" si="0"/>
        <v>99</v>
      </c>
      <c r="E53" s="35"/>
      <c r="F53" s="35"/>
      <c r="G53" s="35"/>
      <c r="H53" s="35"/>
      <c r="I53" s="35"/>
      <c r="J53" s="38">
        <v>15.3</v>
      </c>
      <c r="K53" s="38">
        <v>15.3</v>
      </c>
      <c r="L53" s="38">
        <v>15.68</v>
      </c>
      <c r="M53">
        <v>70.540000000000006</v>
      </c>
      <c r="N53">
        <v>150.49</v>
      </c>
      <c r="O53">
        <v>53.22</v>
      </c>
      <c r="P53">
        <v>5.6</v>
      </c>
      <c r="Q53">
        <v>11</v>
      </c>
      <c r="R53" s="94">
        <v>33</v>
      </c>
      <c r="S53" s="94">
        <v>33</v>
      </c>
      <c r="T53" s="94">
        <v>33</v>
      </c>
      <c r="U53">
        <v>4.2300000000000004</v>
      </c>
      <c r="V53">
        <v>79.67</v>
      </c>
      <c r="W53">
        <v>3.91</v>
      </c>
      <c r="X53">
        <v>22.5</v>
      </c>
      <c r="Y53">
        <v>7.5</v>
      </c>
      <c r="Z53">
        <v>7.5</v>
      </c>
      <c r="AA53">
        <v>229.58</v>
      </c>
      <c r="AB53">
        <v>45.92</v>
      </c>
      <c r="AC53">
        <v>91</v>
      </c>
      <c r="AD53">
        <v>46</v>
      </c>
      <c r="AE53">
        <v>90</v>
      </c>
      <c r="AF53">
        <v>43</v>
      </c>
      <c r="AG53">
        <v>6.66</v>
      </c>
      <c r="AH53">
        <v>13.67</v>
      </c>
      <c r="AI53">
        <v>13.67</v>
      </c>
      <c r="AJ53">
        <v>27.25</v>
      </c>
      <c r="AK53">
        <v>193</v>
      </c>
      <c r="AL53">
        <v>82</v>
      </c>
      <c r="AM53">
        <v>3.78</v>
      </c>
    </row>
    <row r="54" spans="1:39">
      <c r="A54" t="s">
        <v>96</v>
      </c>
      <c r="B54" s="35">
        <v>171.9</v>
      </c>
      <c r="C54" s="35">
        <v>57.77</v>
      </c>
      <c r="D54" s="94">
        <f t="shared" si="0"/>
        <v>99</v>
      </c>
      <c r="E54" s="35"/>
      <c r="F54" s="35"/>
      <c r="G54" s="35"/>
      <c r="H54" s="35"/>
      <c r="I54" s="35"/>
      <c r="J54" s="38">
        <v>15.3</v>
      </c>
      <c r="K54" s="38">
        <v>15.3</v>
      </c>
      <c r="L54" s="38">
        <v>15.68</v>
      </c>
      <c r="M54">
        <v>70.540000000000006</v>
      </c>
      <c r="N54">
        <v>150.49</v>
      </c>
      <c r="O54">
        <v>53.22</v>
      </c>
      <c r="P54">
        <v>5.6</v>
      </c>
      <c r="Q54">
        <v>10.8</v>
      </c>
      <c r="R54" s="94">
        <v>33</v>
      </c>
      <c r="S54" s="94">
        <v>33</v>
      </c>
      <c r="T54" s="94">
        <v>33</v>
      </c>
      <c r="U54">
        <v>4.2300000000000004</v>
      </c>
      <c r="V54">
        <v>79.12</v>
      </c>
      <c r="W54">
        <v>3.91</v>
      </c>
      <c r="X54">
        <v>22.5</v>
      </c>
      <c r="Y54">
        <v>7.5</v>
      </c>
      <c r="Z54">
        <v>7.5</v>
      </c>
      <c r="AA54">
        <v>229.58</v>
      </c>
      <c r="AB54">
        <v>45.92</v>
      </c>
      <c r="AC54">
        <v>91</v>
      </c>
      <c r="AD54">
        <v>46</v>
      </c>
      <c r="AE54">
        <v>90</v>
      </c>
      <c r="AF54">
        <v>43</v>
      </c>
      <c r="AG54">
        <v>6.66</v>
      </c>
      <c r="AH54">
        <v>14.33</v>
      </c>
      <c r="AI54">
        <v>14.33</v>
      </c>
      <c r="AJ54">
        <v>27.25</v>
      </c>
      <c r="AK54">
        <v>193</v>
      </c>
      <c r="AL54">
        <v>82</v>
      </c>
      <c r="AM54">
        <v>3.78</v>
      </c>
    </row>
    <row r="55" spans="1:39">
      <c r="A55" t="s">
        <v>97</v>
      </c>
      <c r="B55" s="35">
        <v>171.9</v>
      </c>
      <c r="C55" s="35">
        <v>57.77</v>
      </c>
      <c r="D55" s="94">
        <f t="shared" si="0"/>
        <v>99</v>
      </c>
      <c r="E55" s="35"/>
      <c r="F55" s="35"/>
      <c r="G55" s="35"/>
      <c r="H55" s="35"/>
      <c r="I55" s="35"/>
      <c r="J55" s="38">
        <v>15.3</v>
      </c>
      <c r="K55" s="38">
        <v>15.3</v>
      </c>
      <c r="L55" s="38">
        <v>15.68</v>
      </c>
      <c r="M55">
        <v>70.540000000000006</v>
      </c>
      <c r="N55">
        <v>193.54</v>
      </c>
      <c r="O55">
        <v>53.22</v>
      </c>
      <c r="P55">
        <v>5.68</v>
      </c>
      <c r="Q55">
        <v>11</v>
      </c>
      <c r="R55" s="94">
        <v>33</v>
      </c>
      <c r="S55" s="94">
        <v>33</v>
      </c>
      <c r="T55" s="94">
        <v>33</v>
      </c>
      <c r="U55">
        <v>4.62</v>
      </c>
      <c r="V55">
        <v>77.040000000000006</v>
      </c>
      <c r="W55">
        <v>4.09</v>
      </c>
      <c r="X55">
        <v>22.5</v>
      </c>
      <c r="Y55">
        <v>7.5</v>
      </c>
      <c r="Z55">
        <v>7.5</v>
      </c>
      <c r="AA55">
        <v>229.58</v>
      </c>
      <c r="AB55">
        <v>45.92</v>
      </c>
      <c r="AC55">
        <v>91</v>
      </c>
      <c r="AD55">
        <v>46</v>
      </c>
      <c r="AE55">
        <v>90</v>
      </c>
      <c r="AF55">
        <v>43</v>
      </c>
      <c r="AG55">
        <v>6.66</v>
      </c>
      <c r="AH55">
        <v>15.33</v>
      </c>
      <c r="AI55">
        <v>15.33</v>
      </c>
      <c r="AJ55">
        <v>27.25</v>
      </c>
      <c r="AK55">
        <v>193</v>
      </c>
      <c r="AL55">
        <v>82</v>
      </c>
      <c r="AM55">
        <v>4.07</v>
      </c>
    </row>
    <row r="56" spans="1:39">
      <c r="A56" t="s">
        <v>98</v>
      </c>
      <c r="B56" s="35">
        <v>171.9</v>
      </c>
      <c r="C56" s="35">
        <v>57.77</v>
      </c>
      <c r="D56" s="94">
        <f t="shared" si="0"/>
        <v>99</v>
      </c>
      <c r="E56" s="35"/>
      <c r="F56" s="35"/>
      <c r="G56" s="35"/>
      <c r="H56" s="35"/>
      <c r="I56" s="35"/>
      <c r="J56" s="38">
        <v>15.3</v>
      </c>
      <c r="K56" s="38">
        <v>15.3</v>
      </c>
      <c r="L56" s="38">
        <v>15.68</v>
      </c>
      <c r="M56">
        <v>70.540000000000006</v>
      </c>
      <c r="N56">
        <v>232.25</v>
      </c>
      <c r="O56">
        <v>53.22</v>
      </c>
      <c r="P56">
        <v>5.68</v>
      </c>
      <c r="Q56">
        <v>11</v>
      </c>
      <c r="R56" s="94">
        <v>33</v>
      </c>
      <c r="S56" s="94">
        <v>33</v>
      </c>
      <c r="T56" s="94">
        <v>33</v>
      </c>
      <c r="U56">
        <v>4.62</v>
      </c>
      <c r="V56">
        <v>73.39</v>
      </c>
      <c r="W56">
        <v>4.09</v>
      </c>
      <c r="X56">
        <v>22.5</v>
      </c>
      <c r="Y56">
        <v>7.5</v>
      </c>
      <c r="Z56">
        <v>7.5</v>
      </c>
      <c r="AA56">
        <v>229.58</v>
      </c>
      <c r="AB56">
        <v>45.92</v>
      </c>
      <c r="AC56">
        <v>91</v>
      </c>
      <c r="AD56">
        <v>46</v>
      </c>
      <c r="AE56">
        <v>90</v>
      </c>
      <c r="AF56">
        <v>43</v>
      </c>
      <c r="AG56">
        <v>6.66</v>
      </c>
      <c r="AH56">
        <v>16.329999999999998</v>
      </c>
      <c r="AI56">
        <v>16.329999999999998</v>
      </c>
      <c r="AJ56">
        <v>27.25</v>
      </c>
      <c r="AK56">
        <v>189</v>
      </c>
      <c r="AL56">
        <v>81</v>
      </c>
      <c r="AM56">
        <v>4.07</v>
      </c>
    </row>
    <row r="57" spans="1:39">
      <c r="A57" t="s">
        <v>99</v>
      </c>
      <c r="B57" s="35">
        <v>171.9</v>
      </c>
      <c r="C57" s="35">
        <v>57.77</v>
      </c>
      <c r="D57" s="94">
        <f t="shared" si="0"/>
        <v>99</v>
      </c>
      <c r="E57" s="35"/>
      <c r="F57" s="35"/>
      <c r="G57" s="35"/>
      <c r="H57" s="35"/>
      <c r="I57" s="35"/>
      <c r="J57" s="38">
        <v>15.3</v>
      </c>
      <c r="K57" s="38">
        <v>15.3</v>
      </c>
      <c r="L57" s="38">
        <v>15.68</v>
      </c>
      <c r="M57">
        <v>70.540000000000006</v>
      </c>
      <c r="N57">
        <v>273.62</v>
      </c>
      <c r="O57">
        <v>53.22</v>
      </c>
      <c r="P57">
        <v>5.68</v>
      </c>
      <c r="Q57">
        <v>11</v>
      </c>
      <c r="R57" s="94">
        <v>33</v>
      </c>
      <c r="S57" s="94">
        <v>33</v>
      </c>
      <c r="T57" s="94">
        <v>33</v>
      </c>
      <c r="U57">
        <v>4.62</v>
      </c>
      <c r="V57">
        <v>61.78</v>
      </c>
      <c r="W57">
        <v>4.09</v>
      </c>
      <c r="X57">
        <v>22.5</v>
      </c>
      <c r="Y57">
        <v>7.5</v>
      </c>
      <c r="Z57">
        <v>7.5</v>
      </c>
      <c r="AA57">
        <v>229.58</v>
      </c>
      <c r="AB57">
        <v>45.92</v>
      </c>
      <c r="AC57">
        <v>91</v>
      </c>
      <c r="AD57">
        <v>45</v>
      </c>
      <c r="AE57">
        <v>90</v>
      </c>
      <c r="AF57">
        <v>43</v>
      </c>
      <c r="AG57">
        <v>7</v>
      </c>
      <c r="AH57">
        <v>17</v>
      </c>
      <c r="AI57">
        <v>17</v>
      </c>
      <c r="AJ57">
        <v>27.25</v>
      </c>
      <c r="AK57">
        <v>182</v>
      </c>
      <c r="AL57">
        <v>78</v>
      </c>
      <c r="AM57">
        <v>4.07</v>
      </c>
    </row>
    <row r="58" spans="1:39">
      <c r="A58" t="s">
        <v>100</v>
      </c>
      <c r="B58" s="35">
        <v>171.9</v>
      </c>
      <c r="C58" s="35">
        <v>57.77</v>
      </c>
      <c r="D58" s="94">
        <f t="shared" si="0"/>
        <v>99</v>
      </c>
      <c r="E58" s="35"/>
      <c r="F58" s="35"/>
      <c r="G58" s="35"/>
      <c r="H58" s="35"/>
      <c r="I58" s="35"/>
      <c r="J58" s="38">
        <v>15.3</v>
      </c>
      <c r="K58" s="38">
        <v>15.3</v>
      </c>
      <c r="L58" s="38">
        <v>15.68</v>
      </c>
      <c r="M58">
        <v>70.540000000000006</v>
      </c>
      <c r="N58">
        <v>273.62</v>
      </c>
      <c r="O58">
        <v>53.22</v>
      </c>
      <c r="P58">
        <v>5.68</v>
      </c>
      <c r="Q58">
        <v>10.8</v>
      </c>
      <c r="R58" s="94">
        <v>33</v>
      </c>
      <c r="S58" s="94">
        <v>33</v>
      </c>
      <c r="T58" s="94">
        <v>33</v>
      </c>
      <c r="U58">
        <v>4.62</v>
      </c>
      <c r="V58">
        <v>63.84</v>
      </c>
      <c r="W58">
        <v>4.09</v>
      </c>
      <c r="X58">
        <v>22.5</v>
      </c>
      <c r="Y58">
        <v>7.5</v>
      </c>
      <c r="Z58">
        <v>7.5</v>
      </c>
      <c r="AA58">
        <v>227.5</v>
      </c>
      <c r="AB58">
        <v>45.5</v>
      </c>
      <c r="AC58">
        <v>91</v>
      </c>
      <c r="AD58">
        <v>44</v>
      </c>
      <c r="AE58">
        <v>90</v>
      </c>
      <c r="AF58">
        <v>43</v>
      </c>
      <c r="AG58">
        <v>7.66</v>
      </c>
      <c r="AH58">
        <v>18</v>
      </c>
      <c r="AI58">
        <v>18</v>
      </c>
      <c r="AJ58">
        <v>27.25</v>
      </c>
      <c r="AK58">
        <v>175</v>
      </c>
      <c r="AL58">
        <v>75</v>
      </c>
      <c r="AM58">
        <v>4.07</v>
      </c>
    </row>
    <row r="59" spans="1:39">
      <c r="A59" t="s">
        <v>101</v>
      </c>
      <c r="B59" s="35">
        <v>172.87</v>
      </c>
      <c r="C59" s="35">
        <v>57.77</v>
      </c>
      <c r="D59" s="94">
        <f t="shared" si="0"/>
        <v>99</v>
      </c>
      <c r="E59" s="35"/>
      <c r="F59" s="35"/>
      <c r="G59" s="35"/>
      <c r="H59" s="35"/>
      <c r="I59" s="35"/>
      <c r="J59" s="38">
        <v>15.3</v>
      </c>
      <c r="K59" s="38">
        <v>15.3</v>
      </c>
      <c r="L59" s="38">
        <v>15.68</v>
      </c>
      <c r="M59">
        <v>70.540000000000006</v>
      </c>
      <c r="N59">
        <v>273.62</v>
      </c>
      <c r="O59">
        <v>53.22</v>
      </c>
      <c r="P59">
        <v>5.68</v>
      </c>
      <c r="Q59">
        <v>13.81</v>
      </c>
      <c r="R59" s="94">
        <v>33</v>
      </c>
      <c r="S59" s="94">
        <v>33</v>
      </c>
      <c r="T59" s="94">
        <v>33</v>
      </c>
      <c r="U59">
        <v>5</v>
      </c>
      <c r="V59">
        <v>62.51</v>
      </c>
      <c r="W59">
        <v>4.37</v>
      </c>
      <c r="X59">
        <v>22.5</v>
      </c>
      <c r="Y59">
        <v>7.5</v>
      </c>
      <c r="Z59">
        <v>7.5</v>
      </c>
      <c r="AA59">
        <v>217.39</v>
      </c>
      <c r="AB59">
        <v>43.48</v>
      </c>
      <c r="AC59">
        <v>90</v>
      </c>
      <c r="AD59">
        <v>43</v>
      </c>
      <c r="AE59">
        <v>85</v>
      </c>
      <c r="AF59">
        <v>40</v>
      </c>
      <c r="AG59">
        <v>8.34</v>
      </c>
      <c r="AH59">
        <v>25</v>
      </c>
      <c r="AI59">
        <v>25</v>
      </c>
      <c r="AJ59">
        <v>28.26</v>
      </c>
      <c r="AK59">
        <v>168</v>
      </c>
      <c r="AL59">
        <v>72</v>
      </c>
      <c r="AM59">
        <v>4.07</v>
      </c>
    </row>
    <row r="60" spans="1:39">
      <c r="A60" t="s">
        <v>102</v>
      </c>
      <c r="B60" s="35">
        <v>172.87</v>
      </c>
      <c r="C60" s="35">
        <v>57.77</v>
      </c>
      <c r="D60" s="94">
        <f t="shared" si="0"/>
        <v>99</v>
      </c>
      <c r="E60" s="35"/>
      <c r="F60" s="35"/>
      <c r="G60" s="35"/>
      <c r="H60" s="35"/>
      <c r="I60" s="35"/>
      <c r="J60" s="38">
        <v>13.85</v>
      </c>
      <c r="K60" s="38">
        <v>13.85</v>
      </c>
      <c r="L60" s="38">
        <v>14.2</v>
      </c>
      <c r="M60">
        <v>70.540000000000006</v>
      </c>
      <c r="N60">
        <v>273.62</v>
      </c>
      <c r="O60">
        <v>53.22</v>
      </c>
      <c r="P60">
        <v>5.68</v>
      </c>
      <c r="Q60">
        <v>13.61</v>
      </c>
      <c r="R60" s="94">
        <v>33</v>
      </c>
      <c r="S60" s="94">
        <v>33</v>
      </c>
      <c r="T60" s="94">
        <v>33</v>
      </c>
      <c r="U60">
        <v>5</v>
      </c>
      <c r="V60">
        <v>58.53</v>
      </c>
      <c r="W60">
        <v>4.37</v>
      </c>
      <c r="X60">
        <v>22.5</v>
      </c>
      <c r="Y60">
        <v>7.5</v>
      </c>
      <c r="Z60">
        <v>7.5</v>
      </c>
      <c r="AA60">
        <v>205.74</v>
      </c>
      <c r="AB60">
        <v>41.15</v>
      </c>
      <c r="AC60">
        <v>89</v>
      </c>
      <c r="AD60">
        <v>42</v>
      </c>
      <c r="AE60">
        <v>81</v>
      </c>
      <c r="AF60">
        <v>39</v>
      </c>
      <c r="AG60">
        <v>9</v>
      </c>
      <c r="AH60">
        <v>26</v>
      </c>
      <c r="AI60">
        <v>26</v>
      </c>
      <c r="AJ60">
        <v>28.26</v>
      </c>
      <c r="AK60">
        <v>161</v>
      </c>
      <c r="AL60">
        <v>69</v>
      </c>
      <c r="AM60">
        <v>4.07</v>
      </c>
    </row>
    <row r="61" spans="1:39">
      <c r="A61" t="s">
        <v>103</v>
      </c>
      <c r="B61" s="35">
        <v>172.87</v>
      </c>
      <c r="C61" s="35">
        <v>57.77</v>
      </c>
      <c r="D61" s="94">
        <f t="shared" si="0"/>
        <v>99</v>
      </c>
      <c r="E61" s="35"/>
      <c r="F61" s="35"/>
      <c r="G61" s="35"/>
      <c r="H61" s="35"/>
      <c r="I61" s="35"/>
      <c r="J61" s="38">
        <v>13.48</v>
      </c>
      <c r="K61" s="38">
        <v>13.48</v>
      </c>
      <c r="L61" s="38">
        <v>13.82</v>
      </c>
      <c r="M61">
        <v>70.540000000000006</v>
      </c>
      <c r="N61">
        <v>273.62</v>
      </c>
      <c r="O61">
        <v>53.22</v>
      </c>
      <c r="P61">
        <v>5.68</v>
      </c>
      <c r="Q61">
        <v>13.41</v>
      </c>
      <c r="R61" s="94">
        <v>33</v>
      </c>
      <c r="S61" s="94">
        <v>33</v>
      </c>
      <c r="T61" s="94">
        <v>33</v>
      </c>
      <c r="U61">
        <v>5</v>
      </c>
      <c r="V61">
        <v>54.99</v>
      </c>
      <c r="W61">
        <v>4.37</v>
      </c>
      <c r="X61">
        <v>23</v>
      </c>
      <c r="Y61">
        <v>7.66</v>
      </c>
      <c r="Z61">
        <v>7.67</v>
      </c>
      <c r="AA61">
        <v>194.15</v>
      </c>
      <c r="AB61">
        <v>38.83</v>
      </c>
      <c r="AC61">
        <v>87</v>
      </c>
      <c r="AD61">
        <v>40</v>
      </c>
      <c r="AE61">
        <v>83</v>
      </c>
      <c r="AF61">
        <v>39</v>
      </c>
      <c r="AG61">
        <v>9.34</v>
      </c>
      <c r="AH61">
        <v>28.33</v>
      </c>
      <c r="AI61">
        <v>28.33</v>
      </c>
      <c r="AJ61">
        <v>28.26</v>
      </c>
      <c r="AK61">
        <v>161</v>
      </c>
      <c r="AL61">
        <v>69</v>
      </c>
      <c r="AM61">
        <v>4.07</v>
      </c>
    </row>
    <row r="62" spans="1:39">
      <c r="A62" t="s">
        <v>104</v>
      </c>
      <c r="B62" s="35">
        <v>172.87</v>
      </c>
      <c r="C62" s="35">
        <v>57.77</v>
      </c>
      <c r="D62" s="94">
        <f t="shared" si="0"/>
        <v>99</v>
      </c>
      <c r="E62" s="35"/>
      <c r="F62" s="35"/>
      <c r="G62" s="35"/>
      <c r="H62" s="35"/>
      <c r="I62" s="35"/>
      <c r="J62" s="38">
        <v>12.84</v>
      </c>
      <c r="K62" s="38">
        <v>12.84</v>
      </c>
      <c r="L62" s="38">
        <v>13.16</v>
      </c>
      <c r="M62">
        <v>70.540000000000006</v>
      </c>
      <c r="N62">
        <v>273.62</v>
      </c>
      <c r="O62">
        <v>53.22</v>
      </c>
      <c r="P62">
        <v>5.68</v>
      </c>
      <c r="Q62">
        <v>13.21</v>
      </c>
      <c r="R62" s="94">
        <v>33</v>
      </c>
      <c r="S62" s="94">
        <v>33</v>
      </c>
      <c r="T62" s="94">
        <v>33</v>
      </c>
      <c r="U62">
        <v>5</v>
      </c>
      <c r="V62">
        <v>51.42</v>
      </c>
      <c r="W62">
        <v>4.37</v>
      </c>
      <c r="X62">
        <v>23</v>
      </c>
      <c r="Y62">
        <v>7.66</v>
      </c>
      <c r="Z62">
        <v>7.67</v>
      </c>
      <c r="AA62">
        <v>184.96</v>
      </c>
      <c r="AB62">
        <v>36.99</v>
      </c>
      <c r="AC62">
        <v>81</v>
      </c>
      <c r="AD62">
        <v>38</v>
      </c>
      <c r="AE62">
        <v>78</v>
      </c>
      <c r="AF62">
        <v>37</v>
      </c>
      <c r="AG62">
        <v>10</v>
      </c>
      <c r="AH62">
        <v>29.33</v>
      </c>
      <c r="AI62">
        <v>29.33</v>
      </c>
      <c r="AJ62">
        <v>28.26</v>
      </c>
      <c r="AK62">
        <v>154</v>
      </c>
      <c r="AL62">
        <v>66</v>
      </c>
      <c r="AM62">
        <v>4.07</v>
      </c>
    </row>
    <row r="63" spans="1:39">
      <c r="A63" t="s">
        <v>105</v>
      </c>
      <c r="B63" s="35">
        <v>172.87</v>
      </c>
      <c r="C63" s="35">
        <v>57.77</v>
      </c>
      <c r="D63" s="94">
        <f t="shared" si="0"/>
        <v>99</v>
      </c>
      <c r="E63" s="35"/>
      <c r="F63" s="35"/>
      <c r="G63" s="35"/>
      <c r="H63" s="35"/>
      <c r="I63" s="35"/>
      <c r="J63" s="38">
        <v>11.97</v>
      </c>
      <c r="K63" s="38">
        <v>11.97</v>
      </c>
      <c r="L63" s="38">
        <v>12.26</v>
      </c>
      <c r="M63">
        <v>70.540000000000006</v>
      </c>
      <c r="N63">
        <v>273.62</v>
      </c>
      <c r="O63">
        <v>53.22</v>
      </c>
      <c r="P63">
        <v>5.91</v>
      </c>
      <c r="Q63">
        <v>13.01</v>
      </c>
      <c r="R63" s="94">
        <v>33</v>
      </c>
      <c r="S63" s="94">
        <v>33</v>
      </c>
      <c r="T63" s="94">
        <v>33</v>
      </c>
      <c r="U63">
        <v>5</v>
      </c>
      <c r="V63">
        <v>35.99</v>
      </c>
      <c r="W63">
        <v>4.5599999999999996</v>
      </c>
      <c r="X63">
        <v>23.5</v>
      </c>
      <c r="Y63">
        <v>7.84</v>
      </c>
      <c r="Z63">
        <v>7.83</v>
      </c>
      <c r="AA63">
        <v>174.58</v>
      </c>
      <c r="AB63">
        <v>34.92</v>
      </c>
      <c r="AC63">
        <v>72</v>
      </c>
      <c r="AD63">
        <v>35</v>
      </c>
      <c r="AE63">
        <v>73</v>
      </c>
      <c r="AF63">
        <v>35</v>
      </c>
      <c r="AG63">
        <v>10.34</v>
      </c>
      <c r="AH63">
        <v>31.67</v>
      </c>
      <c r="AI63">
        <v>31.67</v>
      </c>
      <c r="AJ63">
        <v>29.27</v>
      </c>
      <c r="AK63">
        <v>147</v>
      </c>
      <c r="AL63">
        <v>63</v>
      </c>
      <c r="AM63">
        <v>3.52</v>
      </c>
    </row>
    <row r="64" spans="1:39">
      <c r="A64" t="s">
        <v>106</v>
      </c>
      <c r="B64" s="35">
        <v>172.87</v>
      </c>
      <c r="C64" s="35">
        <v>57.77</v>
      </c>
      <c r="D64" s="94">
        <f t="shared" si="0"/>
        <v>99</v>
      </c>
      <c r="E64" s="35"/>
      <c r="F64" s="35"/>
      <c r="G64" s="35"/>
      <c r="H64" s="35"/>
      <c r="I64" s="35"/>
      <c r="J64" s="38">
        <v>11.08</v>
      </c>
      <c r="K64" s="38">
        <v>11.08</v>
      </c>
      <c r="L64" s="38">
        <v>11.35</v>
      </c>
      <c r="M64">
        <v>70.540000000000006</v>
      </c>
      <c r="N64">
        <v>273.62</v>
      </c>
      <c r="O64">
        <v>53.22</v>
      </c>
      <c r="P64">
        <v>5.91</v>
      </c>
      <c r="Q64">
        <v>12.01</v>
      </c>
      <c r="R64" s="94">
        <v>33</v>
      </c>
      <c r="S64" s="94">
        <v>33</v>
      </c>
      <c r="T64" s="94">
        <v>33</v>
      </c>
      <c r="U64">
        <v>5</v>
      </c>
      <c r="V64">
        <v>32.79</v>
      </c>
      <c r="W64">
        <v>4.5599999999999996</v>
      </c>
      <c r="X64">
        <v>24</v>
      </c>
      <c r="Y64">
        <v>8</v>
      </c>
      <c r="Z64">
        <v>8</v>
      </c>
      <c r="AA64">
        <v>162.43</v>
      </c>
      <c r="AB64">
        <v>32.479999999999997</v>
      </c>
      <c r="AC64">
        <v>68</v>
      </c>
      <c r="AD64">
        <v>33</v>
      </c>
      <c r="AE64">
        <v>67</v>
      </c>
      <c r="AF64">
        <v>32</v>
      </c>
      <c r="AG64">
        <v>10.34</v>
      </c>
      <c r="AH64">
        <v>32.67</v>
      </c>
      <c r="AI64">
        <v>32.67</v>
      </c>
      <c r="AJ64">
        <v>29.27</v>
      </c>
      <c r="AK64">
        <v>137</v>
      </c>
      <c r="AL64">
        <v>58</v>
      </c>
      <c r="AM64">
        <v>3.52</v>
      </c>
    </row>
    <row r="65" spans="1:39">
      <c r="A65" t="s">
        <v>107</v>
      </c>
      <c r="B65" s="35">
        <v>172.87</v>
      </c>
      <c r="C65" s="35">
        <v>57.77</v>
      </c>
      <c r="D65" s="94">
        <f t="shared" si="0"/>
        <v>99</v>
      </c>
      <c r="E65" s="35"/>
      <c r="F65" s="35"/>
      <c r="G65" s="35"/>
      <c r="H65" s="35"/>
      <c r="I65" s="35"/>
      <c r="J65" s="38">
        <v>10.199999999999999</v>
      </c>
      <c r="K65" s="38">
        <v>10.199999999999999</v>
      </c>
      <c r="L65" s="38">
        <v>10.45</v>
      </c>
      <c r="M65">
        <v>70.540000000000006</v>
      </c>
      <c r="N65">
        <v>273.62</v>
      </c>
      <c r="O65">
        <v>53.22</v>
      </c>
      <c r="P65">
        <v>5.91</v>
      </c>
      <c r="Q65">
        <v>11</v>
      </c>
      <c r="R65" s="94">
        <v>33</v>
      </c>
      <c r="S65" s="94">
        <v>33</v>
      </c>
      <c r="T65" s="94">
        <v>33</v>
      </c>
      <c r="U65">
        <v>5</v>
      </c>
      <c r="V65">
        <v>28.46</v>
      </c>
      <c r="W65">
        <v>4.5599999999999996</v>
      </c>
      <c r="X65">
        <v>24.5</v>
      </c>
      <c r="Y65">
        <v>8.16</v>
      </c>
      <c r="Z65">
        <v>8.17</v>
      </c>
      <c r="AA65">
        <v>170.72</v>
      </c>
      <c r="AB65">
        <v>34.14</v>
      </c>
      <c r="AC65">
        <v>62</v>
      </c>
      <c r="AD65">
        <v>30</v>
      </c>
      <c r="AE65">
        <v>61</v>
      </c>
      <c r="AF65">
        <v>29</v>
      </c>
      <c r="AG65">
        <v>10.66</v>
      </c>
      <c r="AH65">
        <v>34</v>
      </c>
      <c r="AI65">
        <v>34</v>
      </c>
      <c r="AJ65">
        <v>28.27</v>
      </c>
      <c r="AK65">
        <v>123</v>
      </c>
      <c r="AL65">
        <v>52</v>
      </c>
      <c r="AM65">
        <v>3.52</v>
      </c>
    </row>
    <row r="66" spans="1:39">
      <c r="A66" t="s">
        <v>108</v>
      </c>
      <c r="B66" s="35">
        <v>172.87</v>
      </c>
      <c r="C66" s="35">
        <v>57.77</v>
      </c>
      <c r="D66" s="94">
        <f t="shared" si="0"/>
        <v>99</v>
      </c>
      <c r="E66" s="35"/>
      <c r="F66" s="35"/>
      <c r="G66" s="35"/>
      <c r="H66" s="35"/>
      <c r="I66" s="35"/>
      <c r="J66" s="38">
        <v>9.32</v>
      </c>
      <c r="K66" s="38">
        <v>9.32</v>
      </c>
      <c r="L66" s="38">
        <v>9.5500000000000007</v>
      </c>
      <c r="M66">
        <v>70.540000000000006</v>
      </c>
      <c r="N66">
        <v>273.62</v>
      </c>
      <c r="O66">
        <v>53.22</v>
      </c>
      <c r="P66">
        <v>5.91</v>
      </c>
      <c r="Q66">
        <v>10</v>
      </c>
      <c r="R66" s="94">
        <v>33</v>
      </c>
      <c r="S66" s="94">
        <v>33</v>
      </c>
      <c r="T66" s="94">
        <v>33</v>
      </c>
      <c r="U66">
        <v>5</v>
      </c>
      <c r="V66">
        <v>23.19</v>
      </c>
      <c r="W66">
        <v>4.5599999999999996</v>
      </c>
      <c r="X66">
        <v>25</v>
      </c>
      <c r="Y66">
        <v>8.34</v>
      </c>
      <c r="Z66">
        <v>8.33</v>
      </c>
      <c r="AA66">
        <v>157.88999999999999</v>
      </c>
      <c r="AB66">
        <v>31.58</v>
      </c>
      <c r="AC66">
        <v>56</v>
      </c>
      <c r="AD66">
        <v>28</v>
      </c>
      <c r="AE66">
        <v>54</v>
      </c>
      <c r="AF66">
        <v>26</v>
      </c>
      <c r="AG66">
        <v>10.66</v>
      </c>
      <c r="AH66">
        <v>35</v>
      </c>
      <c r="AI66">
        <v>35</v>
      </c>
      <c r="AJ66">
        <v>26.24</v>
      </c>
      <c r="AK66">
        <v>109</v>
      </c>
      <c r="AL66">
        <v>46</v>
      </c>
      <c r="AM66">
        <v>3.52</v>
      </c>
    </row>
    <row r="67" spans="1:39">
      <c r="A67" t="s">
        <v>109</v>
      </c>
      <c r="B67" s="35">
        <v>172.87</v>
      </c>
      <c r="C67" s="35">
        <v>57.77</v>
      </c>
      <c r="D67" s="94">
        <f t="shared" si="0"/>
        <v>99</v>
      </c>
      <c r="E67" s="35"/>
      <c r="F67" s="35"/>
      <c r="G67" s="35"/>
      <c r="H67" s="35"/>
      <c r="I67" s="35"/>
      <c r="J67" s="38">
        <v>8.27</v>
      </c>
      <c r="K67" s="38">
        <v>8.27</v>
      </c>
      <c r="L67" s="38">
        <v>8.48</v>
      </c>
      <c r="M67">
        <v>70.540000000000006</v>
      </c>
      <c r="N67">
        <v>273.62</v>
      </c>
      <c r="O67">
        <v>53.22</v>
      </c>
      <c r="P67">
        <v>6.23</v>
      </c>
      <c r="Q67">
        <v>9</v>
      </c>
      <c r="R67" s="94">
        <v>33</v>
      </c>
      <c r="S67" s="94">
        <v>33</v>
      </c>
      <c r="T67" s="94">
        <v>33</v>
      </c>
      <c r="U67">
        <v>5.62</v>
      </c>
      <c r="V67">
        <v>19.18</v>
      </c>
      <c r="W67">
        <v>4.5599999999999996</v>
      </c>
      <c r="X67">
        <v>25.5</v>
      </c>
      <c r="Y67">
        <v>8.5</v>
      </c>
      <c r="Z67">
        <v>8.5</v>
      </c>
      <c r="AA67">
        <v>142.74</v>
      </c>
      <c r="AB67">
        <v>28.55</v>
      </c>
      <c r="AC67">
        <v>50</v>
      </c>
      <c r="AD67">
        <v>24</v>
      </c>
      <c r="AE67">
        <v>47</v>
      </c>
      <c r="AF67">
        <v>23</v>
      </c>
      <c r="AG67">
        <v>11</v>
      </c>
      <c r="AH67">
        <v>30</v>
      </c>
      <c r="AI67">
        <v>30</v>
      </c>
      <c r="AJ67">
        <v>26.24</v>
      </c>
      <c r="AK67">
        <v>95</v>
      </c>
      <c r="AL67">
        <v>40</v>
      </c>
      <c r="AM67">
        <v>3.52</v>
      </c>
    </row>
    <row r="68" spans="1:39">
      <c r="A68" t="s">
        <v>110</v>
      </c>
      <c r="B68" s="35">
        <v>172.87</v>
      </c>
      <c r="C68" s="35">
        <v>68.25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7.44</v>
      </c>
      <c r="K68" s="38">
        <v>7.44</v>
      </c>
      <c r="L68" s="38">
        <v>7.62</v>
      </c>
      <c r="M68">
        <v>70.540000000000006</v>
      </c>
      <c r="N68">
        <v>273.62</v>
      </c>
      <c r="O68">
        <v>79.349999999999994</v>
      </c>
      <c r="P68">
        <v>6.23</v>
      </c>
      <c r="Q68">
        <v>7.2</v>
      </c>
      <c r="R68" s="94">
        <v>33</v>
      </c>
      <c r="S68" s="94">
        <v>33</v>
      </c>
      <c r="T68" s="94">
        <v>33</v>
      </c>
      <c r="U68">
        <v>5.62</v>
      </c>
      <c r="V68">
        <v>16.2</v>
      </c>
      <c r="W68">
        <v>4.5599999999999996</v>
      </c>
      <c r="X68">
        <v>26</v>
      </c>
      <c r="Y68">
        <v>8.66</v>
      </c>
      <c r="Z68">
        <v>8.67</v>
      </c>
      <c r="AA68">
        <v>124.57</v>
      </c>
      <c r="AB68">
        <v>24.91</v>
      </c>
      <c r="AC68">
        <v>43</v>
      </c>
      <c r="AD68">
        <v>20</v>
      </c>
      <c r="AE68">
        <v>41</v>
      </c>
      <c r="AF68">
        <v>19</v>
      </c>
      <c r="AG68">
        <v>11</v>
      </c>
      <c r="AH68">
        <v>31</v>
      </c>
      <c r="AI68">
        <v>31</v>
      </c>
      <c r="AJ68">
        <v>26.24</v>
      </c>
      <c r="AK68">
        <v>81</v>
      </c>
      <c r="AL68">
        <v>34</v>
      </c>
      <c r="AM68">
        <v>3.52</v>
      </c>
    </row>
    <row r="69" spans="1:39">
      <c r="A69" t="s">
        <v>111</v>
      </c>
      <c r="B69" s="35">
        <v>207.62</v>
      </c>
      <c r="C69" s="35">
        <v>68.25</v>
      </c>
      <c r="D69" s="94">
        <f t="shared" si="1"/>
        <v>99</v>
      </c>
      <c r="E69" s="35"/>
      <c r="F69" s="35"/>
      <c r="G69" s="35"/>
      <c r="H69" s="35"/>
      <c r="I69" s="35"/>
      <c r="J69" s="38">
        <v>6.56</v>
      </c>
      <c r="K69" s="38">
        <v>6.56</v>
      </c>
      <c r="L69" s="38">
        <v>6.72</v>
      </c>
      <c r="M69">
        <v>70.540000000000006</v>
      </c>
      <c r="N69">
        <v>273.62</v>
      </c>
      <c r="O69">
        <v>100.81</v>
      </c>
      <c r="P69">
        <v>6.23</v>
      </c>
      <c r="Q69">
        <v>13.01</v>
      </c>
      <c r="R69" s="94">
        <v>33</v>
      </c>
      <c r="S69" s="94">
        <v>33</v>
      </c>
      <c r="T69" s="94">
        <v>33</v>
      </c>
      <c r="U69">
        <v>5.62</v>
      </c>
      <c r="V69">
        <v>13.01</v>
      </c>
      <c r="W69">
        <v>4.5599999999999996</v>
      </c>
      <c r="X69">
        <v>27.5</v>
      </c>
      <c r="Y69">
        <v>9.16</v>
      </c>
      <c r="Z69">
        <v>9.17</v>
      </c>
      <c r="AA69">
        <v>105.13</v>
      </c>
      <c r="AB69">
        <v>21.03</v>
      </c>
      <c r="AC69">
        <v>38</v>
      </c>
      <c r="AD69">
        <v>17</v>
      </c>
      <c r="AE69">
        <v>30</v>
      </c>
      <c r="AF69">
        <v>15</v>
      </c>
      <c r="AG69">
        <v>11</v>
      </c>
      <c r="AH69">
        <v>31.67</v>
      </c>
      <c r="AI69">
        <v>31.67</v>
      </c>
      <c r="AJ69">
        <v>27.25</v>
      </c>
      <c r="AK69">
        <v>67</v>
      </c>
      <c r="AL69">
        <v>28</v>
      </c>
      <c r="AM69">
        <v>3.52</v>
      </c>
    </row>
    <row r="70" spans="1:39">
      <c r="A70" t="s">
        <v>112</v>
      </c>
      <c r="B70" s="35">
        <v>207.62</v>
      </c>
      <c r="C70" s="35">
        <v>68.25</v>
      </c>
      <c r="D70" s="94">
        <f t="shared" si="1"/>
        <v>85.3</v>
      </c>
      <c r="E70" s="35"/>
      <c r="F70" s="35"/>
      <c r="G70" s="35"/>
      <c r="H70" s="35"/>
      <c r="I70" s="35"/>
      <c r="J70" s="38">
        <v>5.59</v>
      </c>
      <c r="K70" s="38">
        <v>5.59</v>
      </c>
      <c r="L70" s="38">
        <v>5.72</v>
      </c>
      <c r="M70">
        <v>70.540000000000006</v>
      </c>
      <c r="N70">
        <v>273.62</v>
      </c>
      <c r="O70">
        <v>100.81</v>
      </c>
      <c r="P70">
        <v>6.23</v>
      </c>
      <c r="Q70">
        <v>12.41</v>
      </c>
      <c r="R70" s="94">
        <v>31.5</v>
      </c>
      <c r="S70" s="94">
        <v>20.8</v>
      </c>
      <c r="T70" s="94">
        <v>33</v>
      </c>
      <c r="U70">
        <v>5.62</v>
      </c>
      <c r="V70">
        <v>9.93</v>
      </c>
      <c r="W70">
        <v>4.5599999999999996</v>
      </c>
      <c r="X70">
        <v>29</v>
      </c>
      <c r="Y70">
        <v>9.66</v>
      </c>
      <c r="Z70">
        <v>9.67</v>
      </c>
      <c r="AA70">
        <v>85.22</v>
      </c>
      <c r="AB70">
        <v>17.04</v>
      </c>
      <c r="AC70">
        <v>33</v>
      </c>
      <c r="AD70">
        <v>13</v>
      </c>
      <c r="AE70">
        <v>23</v>
      </c>
      <c r="AF70">
        <v>11</v>
      </c>
      <c r="AG70">
        <v>11</v>
      </c>
      <c r="AH70">
        <v>32.33</v>
      </c>
      <c r="AI70">
        <v>32.33</v>
      </c>
      <c r="AJ70">
        <v>27.25</v>
      </c>
      <c r="AK70">
        <v>56</v>
      </c>
      <c r="AL70">
        <v>24</v>
      </c>
      <c r="AM70">
        <v>3.52</v>
      </c>
    </row>
    <row r="71" spans="1:39">
      <c r="A71" t="s">
        <v>113</v>
      </c>
      <c r="B71" s="35">
        <v>262.73</v>
      </c>
      <c r="C71" s="35">
        <v>87.29</v>
      </c>
      <c r="D71" s="94">
        <f t="shared" si="1"/>
        <v>73.349999999999994</v>
      </c>
      <c r="E71" s="35"/>
      <c r="F71" s="35"/>
      <c r="G71" s="35"/>
      <c r="H71" s="35"/>
      <c r="I71" s="35"/>
      <c r="J71" s="38">
        <v>4.6399999999999997</v>
      </c>
      <c r="K71" s="38">
        <v>4.6399999999999997</v>
      </c>
      <c r="L71" s="38">
        <v>4.7699999999999996</v>
      </c>
      <c r="M71">
        <v>70.540000000000006</v>
      </c>
      <c r="N71">
        <v>273.62</v>
      </c>
      <c r="O71">
        <v>86.03</v>
      </c>
      <c r="P71">
        <v>6.39</v>
      </c>
      <c r="Q71">
        <v>12.01</v>
      </c>
      <c r="R71" s="94">
        <v>26.25</v>
      </c>
      <c r="S71" s="94">
        <v>14.1</v>
      </c>
      <c r="T71" s="94">
        <v>33</v>
      </c>
      <c r="U71">
        <v>6</v>
      </c>
      <c r="V71">
        <v>6.68</v>
      </c>
      <c r="W71">
        <v>4.6500000000000004</v>
      </c>
      <c r="X71">
        <v>27.5</v>
      </c>
      <c r="Y71">
        <v>9.16</v>
      </c>
      <c r="Z71">
        <v>9.17</v>
      </c>
      <c r="AA71">
        <v>68.91</v>
      </c>
      <c r="AB71">
        <v>13.78</v>
      </c>
      <c r="AC71">
        <v>25</v>
      </c>
      <c r="AD71">
        <v>11</v>
      </c>
      <c r="AE71">
        <v>16</v>
      </c>
      <c r="AF71">
        <v>7</v>
      </c>
      <c r="AG71">
        <v>11.34</v>
      </c>
      <c r="AH71">
        <v>33</v>
      </c>
      <c r="AI71">
        <v>33</v>
      </c>
      <c r="AJ71">
        <v>28.26</v>
      </c>
      <c r="AK71">
        <v>42</v>
      </c>
      <c r="AL71">
        <v>18</v>
      </c>
      <c r="AM71">
        <v>3.52</v>
      </c>
    </row>
    <row r="72" spans="1:39">
      <c r="A72" t="s">
        <v>114</v>
      </c>
      <c r="B72" s="35">
        <v>262.73</v>
      </c>
      <c r="C72" s="35">
        <v>87.29</v>
      </c>
      <c r="D72" s="94">
        <f t="shared" si="1"/>
        <v>51.64</v>
      </c>
      <c r="E72" s="35"/>
      <c r="F72" s="35"/>
      <c r="G72" s="35"/>
      <c r="H72" s="35"/>
      <c r="I72" s="35"/>
      <c r="J72" s="38">
        <v>3.79</v>
      </c>
      <c r="K72" s="38">
        <v>3.79</v>
      </c>
      <c r="L72" s="38">
        <v>3.89</v>
      </c>
      <c r="M72">
        <v>70.540000000000006</v>
      </c>
      <c r="N72">
        <v>273.62</v>
      </c>
      <c r="O72">
        <v>86.03</v>
      </c>
      <c r="P72">
        <v>6.39</v>
      </c>
      <c r="Q72">
        <v>11.41</v>
      </c>
      <c r="R72" s="94">
        <v>11.24</v>
      </c>
      <c r="S72" s="94">
        <v>7.4</v>
      </c>
      <c r="T72" s="94">
        <v>33</v>
      </c>
      <c r="U72">
        <v>6</v>
      </c>
      <c r="V72">
        <v>3.96</v>
      </c>
      <c r="W72">
        <v>4.6500000000000004</v>
      </c>
      <c r="X72">
        <v>28</v>
      </c>
      <c r="Y72">
        <v>9.34</v>
      </c>
      <c r="Z72">
        <v>9.33</v>
      </c>
      <c r="AA72">
        <v>53.31</v>
      </c>
      <c r="AB72">
        <v>10.66</v>
      </c>
      <c r="AC72">
        <v>21</v>
      </c>
      <c r="AD72">
        <v>8</v>
      </c>
      <c r="AE72">
        <v>14</v>
      </c>
      <c r="AF72">
        <v>6</v>
      </c>
      <c r="AG72">
        <v>11.34</v>
      </c>
      <c r="AH72">
        <v>33.33</v>
      </c>
      <c r="AI72">
        <v>33.33</v>
      </c>
      <c r="AJ72">
        <v>29.27</v>
      </c>
      <c r="AK72">
        <v>28</v>
      </c>
      <c r="AL72">
        <v>12</v>
      </c>
      <c r="AM72">
        <v>3.52</v>
      </c>
    </row>
    <row r="73" spans="1:39">
      <c r="A73" t="s">
        <v>115</v>
      </c>
      <c r="B73" s="35">
        <v>262.73</v>
      </c>
      <c r="C73" s="35">
        <v>81.290000000000006</v>
      </c>
      <c r="D73" s="94">
        <f t="shared" si="1"/>
        <v>36.549999999999997</v>
      </c>
      <c r="E73" s="35"/>
      <c r="F73" s="35"/>
      <c r="G73" s="35"/>
      <c r="H73" s="35"/>
      <c r="I73" s="35"/>
      <c r="J73" s="38">
        <v>2.89</v>
      </c>
      <c r="K73" s="38">
        <v>2.89</v>
      </c>
      <c r="L73" s="38">
        <v>2.96</v>
      </c>
      <c r="M73">
        <v>70.540000000000006</v>
      </c>
      <c r="N73">
        <v>273.62</v>
      </c>
      <c r="O73">
        <v>86.03</v>
      </c>
      <c r="P73">
        <v>6.39</v>
      </c>
      <c r="Q73">
        <v>12.41</v>
      </c>
      <c r="R73" s="94">
        <v>1.05</v>
      </c>
      <c r="S73" s="94">
        <v>2.5</v>
      </c>
      <c r="T73" s="94">
        <v>33</v>
      </c>
      <c r="U73">
        <v>6</v>
      </c>
      <c r="V73">
        <v>2.4500000000000002</v>
      </c>
      <c r="W73">
        <v>4.6500000000000004</v>
      </c>
      <c r="X73">
        <v>28.5</v>
      </c>
      <c r="Y73">
        <v>9.5</v>
      </c>
      <c r="Z73">
        <v>9.5</v>
      </c>
      <c r="AA73">
        <v>39.14</v>
      </c>
      <c r="AB73">
        <v>7.83</v>
      </c>
      <c r="AC73">
        <v>17</v>
      </c>
      <c r="AD73">
        <v>7</v>
      </c>
      <c r="AE73">
        <v>9</v>
      </c>
      <c r="AF73">
        <v>4</v>
      </c>
      <c r="AG73">
        <v>11</v>
      </c>
      <c r="AH73">
        <v>33.67</v>
      </c>
      <c r="AI73">
        <v>33.67</v>
      </c>
      <c r="AJ73">
        <v>28.26</v>
      </c>
      <c r="AK73">
        <v>18</v>
      </c>
      <c r="AL73">
        <v>7</v>
      </c>
      <c r="AM73">
        <v>3.52</v>
      </c>
    </row>
    <row r="74" spans="1:39">
      <c r="A74" t="s">
        <v>116</v>
      </c>
      <c r="B74" s="35">
        <v>262.73</v>
      </c>
      <c r="C74" s="35">
        <v>81.290000000000006</v>
      </c>
      <c r="D74" s="94">
        <f t="shared" si="1"/>
        <v>19.84</v>
      </c>
      <c r="E74" s="35"/>
      <c r="F74" s="35"/>
      <c r="G74" s="35"/>
      <c r="H74" s="35"/>
      <c r="I74" s="35"/>
      <c r="J74" s="38">
        <v>2.08</v>
      </c>
      <c r="K74" s="38">
        <v>2.08</v>
      </c>
      <c r="L74" s="38">
        <v>2.13</v>
      </c>
      <c r="M74">
        <v>70.540000000000006</v>
      </c>
      <c r="N74">
        <v>273.62</v>
      </c>
      <c r="O74">
        <v>86.03</v>
      </c>
      <c r="P74">
        <v>6.39</v>
      </c>
      <c r="Q74">
        <v>12.01</v>
      </c>
      <c r="R74" s="94">
        <v>0</v>
      </c>
      <c r="S74" s="94">
        <v>0</v>
      </c>
      <c r="T74" s="94">
        <v>19.84</v>
      </c>
      <c r="U74">
        <v>6</v>
      </c>
      <c r="V74">
        <v>1.47</v>
      </c>
      <c r="W74">
        <v>4.6500000000000004</v>
      </c>
      <c r="X74">
        <v>29.5</v>
      </c>
      <c r="Y74">
        <v>9.84</v>
      </c>
      <c r="Z74">
        <v>9.83</v>
      </c>
      <c r="AA74">
        <v>24.47</v>
      </c>
      <c r="AB74">
        <v>4.8899999999999997</v>
      </c>
      <c r="AC74">
        <v>12</v>
      </c>
      <c r="AD74">
        <v>5</v>
      </c>
      <c r="AE74">
        <v>8</v>
      </c>
      <c r="AF74">
        <v>4</v>
      </c>
      <c r="AG74">
        <v>10.66</v>
      </c>
      <c r="AH74">
        <v>35.33</v>
      </c>
      <c r="AI74">
        <v>35.33</v>
      </c>
      <c r="AJ74">
        <v>30.28</v>
      </c>
      <c r="AK74">
        <v>7</v>
      </c>
      <c r="AL74">
        <v>3</v>
      </c>
      <c r="AM74">
        <v>3.52</v>
      </c>
    </row>
    <row r="75" spans="1:39">
      <c r="A75" t="s">
        <v>117</v>
      </c>
      <c r="B75" s="35">
        <v>223.54</v>
      </c>
      <c r="C75" s="35">
        <v>81.290000000000006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1.63</v>
      </c>
      <c r="M75">
        <v>66.36</v>
      </c>
      <c r="N75">
        <v>273.62</v>
      </c>
      <c r="O75">
        <v>86.03</v>
      </c>
      <c r="P75">
        <v>6.62</v>
      </c>
      <c r="Q75">
        <v>11.61</v>
      </c>
      <c r="R75" s="94">
        <v>0</v>
      </c>
      <c r="S75" s="94">
        <v>0</v>
      </c>
      <c r="T75" s="94">
        <v>0</v>
      </c>
      <c r="U75">
        <v>6.54</v>
      </c>
      <c r="V75">
        <v>0.41</v>
      </c>
      <c r="W75">
        <v>4.84</v>
      </c>
      <c r="X75">
        <v>31</v>
      </c>
      <c r="Y75">
        <v>10.34</v>
      </c>
      <c r="Z75">
        <v>10.33</v>
      </c>
      <c r="AA75">
        <v>14.95</v>
      </c>
      <c r="AB75">
        <v>2.99</v>
      </c>
      <c r="AC75">
        <v>7</v>
      </c>
      <c r="AD75">
        <v>3</v>
      </c>
      <c r="AE75">
        <v>7</v>
      </c>
      <c r="AF75">
        <v>3</v>
      </c>
      <c r="AG75">
        <v>10.34</v>
      </c>
      <c r="AH75">
        <v>35.33</v>
      </c>
      <c r="AI75">
        <v>35.33</v>
      </c>
      <c r="AJ75">
        <v>30.28</v>
      </c>
      <c r="AK75">
        <v>4</v>
      </c>
      <c r="AL75">
        <v>1</v>
      </c>
      <c r="AM75">
        <v>3.52</v>
      </c>
    </row>
    <row r="76" spans="1:39">
      <c r="A76" t="s">
        <v>118</v>
      </c>
      <c r="B76" s="35">
        <v>223.54</v>
      </c>
      <c r="C76" s="35">
        <v>81.290000000000006</v>
      </c>
      <c r="D76" s="94">
        <f t="shared" si="1"/>
        <v>0</v>
      </c>
      <c r="E76" s="35"/>
      <c r="F76" s="35"/>
      <c r="G76" s="35"/>
      <c r="H76" s="35"/>
      <c r="I76" s="35"/>
      <c r="J76" s="38">
        <v>1.1299999999999999</v>
      </c>
      <c r="K76" s="38">
        <v>1.1299999999999999</v>
      </c>
      <c r="L76" s="38">
        <v>1.1599999999999999</v>
      </c>
      <c r="M76">
        <v>66.36</v>
      </c>
      <c r="N76">
        <v>273.62</v>
      </c>
      <c r="O76">
        <v>86.03</v>
      </c>
      <c r="P76">
        <v>6.62</v>
      </c>
      <c r="Q76">
        <v>11.2</v>
      </c>
      <c r="R76" s="94">
        <v>0</v>
      </c>
      <c r="S76" s="94">
        <v>0</v>
      </c>
      <c r="T76" s="94">
        <v>0</v>
      </c>
      <c r="U76">
        <v>6.54</v>
      </c>
      <c r="V76">
        <v>0</v>
      </c>
      <c r="W76">
        <v>4.84</v>
      </c>
      <c r="X76">
        <v>32</v>
      </c>
      <c r="Y76">
        <v>10.66</v>
      </c>
      <c r="Z76">
        <v>10.67</v>
      </c>
      <c r="AA76">
        <v>7.15</v>
      </c>
      <c r="AB76">
        <v>1.43</v>
      </c>
      <c r="AC76">
        <v>3</v>
      </c>
      <c r="AD76">
        <v>2</v>
      </c>
      <c r="AE76">
        <v>3</v>
      </c>
      <c r="AF76">
        <v>2</v>
      </c>
      <c r="AG76">
        <v>10.34</v>
      </c>
      <c r="AH76">
        <v>37.33</v>
      </c>
      <c r="AI76">
        <v>37.33</v>
      </c>
      <c r="AJ76">
        <v>30.28</v>
      </c>
      <c r="AK76">
        <v>1</v>
      </c>
      <c r="AL76">
        <v>0</v>
      </c>
      <c r="AM76">
        <v>0</v>
      </c>
    </row>
    <row r="77" spans="1:39">
      <c r="A77" t="s">
        <v>119</v>
      </c>
      <c r="B77" s="35">
        <v>223.54</v>
      </c>
      <c r="C77" s="35">
        <v>81.290000000000006</v>
      </c>
      <c r="D77" s="94">
        <f t="shared" si="1"/>
        <v>0</v>
      </c>
      <c r="E77" s="35"/>
      <c r="F77" s="35"/>
      <c r="G77" s="35"/>
      <c r="H77" s="35"/>
      <c r="I77" s="35"/>
      <c r="J77" s="38">
        <v>0.56999999999999995</v>
      </c>
      <c r="K77" s="38">
        <v>0.56999999999999995</v>
      </c>
      <c r="L77" s="38">
        <v>0.59</v>
      </c>
      <c r="M77">
        <v>66.36</v>
      </c>
      <c r="N77">
        <v>273.62</v>
      </c>
      <c r="O77">
        <v>86.03</v>
      </c>
      <c r="P77">
        <v>6.62</v>
      </c>
      <c r="Q77">
        <v>11</v>
      </c>
      <c r="R77" s="94">
        <v>0</v>
      </c>
      <c r="S77" s="94">
        <v>0</v>
      </c>
      <c r="T77" s="94">
        <v>0</v>
      </c>
      <c r="U77">
        <v>6.54</v>
      </c>
      <c r="V77">
        <v>0</v>
      </c>
      <c r="W77">
        <v>4.84</v>
      </c>
      <c r="X77">
        <v>33.5</v>
      </c>
      <c r="Y77">
        <v>11.16</v>
      </c>
      <c r="Z77">
        <v>11.17</v>
      </c>
      <c r="AA77">
        <v>2.04</v>
      </c>
      <c r="AB77">
        <v>0.41</v>
      </c>
      <c r="AC77">
        <v>2</v>
      </c>
      <c r="AD77">
        <v>0</v>
      </c>
      <c r="AE77">
        <v>1</v>
      </c>
      <c r="AF77">
        <v>1</v>
      </c>
      <c r="AG77">
        <v>10.66</v>
      </c>
      <c r="AH77">
        <v>38.67</v>
      </c>
      <c r="AI77">
        <v>38.67</v>
      </c>
      <c r="AJ77">
        <v>30.28</v>
      </c>
      <c r="AK77">
        <v>0</v>
      </c>
      <c r="AL77">
        <v>0</v>
      </c>
      <c r="AM77">
        <v>0</v>
      </c>
    </row>
    <row r="78" spans="1:39">
      <c r="A78" t="s">
        <v>120</v>
      </c>
      <c r="B78" s="35">
        <v>223.54</v>
      </c>
      <c r="C78" s="35">
        <v>81.290000000000006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66.36</v>
      </c>
      <c r="N78">
        <v>273.62</v>
      </c>
      <c r="O78">
        <v>86.03</v>
      </c>
      <c r="P78">
        <v>6.62</v>
      </c>
      <c r="Q78">
        <v>10.4</v>
      </c>
      <c r="R78" s="94">
        <v>0</v>
      </c>
      <c r="S78" s="94">
        <v>0</v>
      </c>
      <c r="T78" s="94">
        <v>0</v>
      </c>
      <c r="U78">
        <v>6.54</v>
      </c>
      <c r="V78">
        <v>0</v>
      </c>
      <c r="W78">
        <v>4.84</v>
      </c>
      <c r="X78">
        <v>34.5</v>
      </c>
      <c r="Y78">
        <v>11.5</v>
      </c>
      <c r="Z78">
        <v>11.5</v>
      </c>
      <c r="AA78">
        <v>0.24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11</v>
      </c>
      <c r="AH78">
        <v>40</v>
      </c>
      <c r="AI78">
        <v>40</v>
      </c>
      <c r="AJ78">
        <v>30.28</v>
      </c>
      <c r="AK78">
        <v>0</v>
      </c>
      <c r="AL78">
        <v>0</v>
      </c>
      <c r="AM78">
        <v>0</v>
      </c>
    </row>
    <row r="79" spans="1:39">
      <c r="A79" t="s">
        <v>121</v>
      </c>
      <c r="B79" s="35">
        <v>223.54</v>
      </c>
      <c r="C79" s="35">
        <v>81.290000000000006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83.41</v>
      </c>
      <c r="N79">
        <v>273.62</v>
      </c>
      <c r="O79">
        <v>86.03</v>
      </c>
      <c r="P79">
        <v>6.77</v>
      </c>
      <c r="Q79">
        <v>9.6</v>
      </c>
      <c r="R79" s="94">
        <v>0</v>
      </c>
      <c r="S79" s="94">
        <v>0</v>
      </c>
      <c r="T79" s="94">
        <v>0</v>
      </c>
      <c r="U79">
        <v>6.54</v>
      </c>
      <c r="V79">
        <v>0</v>
      </c>
      <c r="W79">
        <v>4.84</v>
      </c>
      <c r="X79">
        <v>35</v>
      </c>
      <c r="Y79">
        <v>11.66</v>
      </c>
      <c r="Z79">
        <v>11.67</v>
      </c>
      <c r="AA79">
        <v>0.18</v>
      </c>
      <c r="AB79">
        <v>0.03</v>
      </c>
      <c r="AC79">
        <v>0</v>
      </c>
      <c r="AD79">
        <v>0</v>
      </c>
      <c r="AE79">
        <v>0</v>
      </c>
      <c r="AF79">
        <v>0</v>
      </c>
      <c r="AG79">
        <v>10.66</v>
      </c>
      <c r="AH79">
        <v>40</v>
      </c>
      <c r="AI79">
        <v>40</v>
      </c>
      <c r="AJ79">
        <v>29.26</v>
      </c>
      <c r="AK79">
        <v>0</v>
      </c>
      <c r="AL79">
        <v>0</v>
      </c>
      <c r="AM79">
        <v>0</v>
      </c>
    </row>
    <row r="80" spans="1:39">
      <c r="A80" t="s">
        <v>122</v>
      </c>
      <c r="B80" s="35">
        <v>223.54</v>
      </c>
      <c r="C80" s="35">
        <v>81.290000000000006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115.66</v>
      </c>
      <c r="N80">
        <v>273.62</v>
      </c>
      <c r="O80">
        <v>86.03</v>
      </c>
      <c r="P80">
        <v>6.77</v>
      </c>
      <c r="Q80">
        <v>9</v>
      </c>
      <c r="R80" s="94">
        <v>0</v>
      </c>
      <c r="S80" s="94">
        <v>0</v>
      </c>
      <c r="T80" s="94">
        <v>0</v>
      </c>
      <c r="U80">
        <v>6.54</v>
      </c>
      <c r="V80">
        <v>0</v>
      </c>
      <c r="W80">
        <v>4.84</v>
      </c>
      <c r="X80">
        <v>34.5</v>
      </c>
      <c r="Y80">
        <v>11.5</v>
      </c>
      <c r="Z80">
        <v>11.5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8.66</v>
      </c>
      <c r="AH80">
        <v>39.33</v>
      </c>
      <c r="AI80">
        <v>39.33</v>
      </c>
      <c r="AJ80">
        <v>29.26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223.54</v>
      </c>
      <c r="C81" s="35">
        <v>81.290000000000006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115.66</v>
      </c>
      <c r="N81">
        <v>273.62</v>
      </c>
      <c r="O81">
        <v>86.03</v>
      </c>
      <c r="P81">
        <v>6.77</v>
      </c>
      <c r="Q81">
        <v>8.4</v>
      </c>
      <c r="R81" s="94">
        <v>0</v>
      </c>
      <c r="S81" s="94">
        <v>0</v>
      </c>
      <c r="T81" s="94">
        <v>0</v>
      </c>
      <c r="U81">
        <v>6.54</v>
      </c>
      <c r="V81">
        <v>0</v>
      </c>
      <c r="W81">
        <v>4.84</v>
      </c>
      <c r="X81">
        <v>28.5</v>
      </c>
      <c r="Y81">
        <v>9.5</v>
      </c>
      <c r="Z81">
        <v>9.5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8.34</v>
      </c>
      <c r="AH81">
        <v>32</v>
      </c>
      <c r="AI81">
        <v>32</v>
      </c>
      <c r="AJ81">
        <v>29.26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223.54</v>
      </c>
      <c r="C82" s="35">
        <v>81.290000000000006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115.66</v>
      </c>
      <c r="N82">
        <v>273.62</v>
      </c>
      <c r="O82">
        <v>86.03</v>
      </c>
      <c r="P82">
        <v>6.77</v>
      </c>
      <c r="Q82">
        <v>7.6</v>
      </c>
      <c r="R82" s="94">
        <v>0</v>
      </c>
      <c r="S82" s="94">
        <v>0</v>
      </c>
      <c r="T82" s="94">
        <v>0</v>
      </c>
      <c r="U82">
        <v>6.54</v>
      </c>
      <c r="V82">
        <v>0</v>
      </c>
      <c r="W82">
        <v>4.84</v>
      </c>
      <c r="X82">
        <v>29</v>
      </c>
      <c r="Y82">
        <v>9.66</v>
      </c>
      <c r="Z82">
        <v>9.67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31.33</v>
      </c>
      <c r="AI82">
        <v>31.33</v>
      </c>
      <c r="AJ82">
        <v>29.26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223.54</v>
      </c>
      <c r="C83" s="35">
        <v>81.290000000000006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115.66</v>
      </c>
      <c r="N83">
        <v>273.62</v>
      </c>
      <c r="O83">
        <v>86.03</v>
      </c>
      <c r="P83">
        <v>6.77</v>
      </c>
      <c r="Q83">
        <v>7</v>
      </c>
      <c r="R83" s="94">
        <v>0</v>
      </c>
      <c r="S83" s="94">
        <v>0</v>
      </c>
      <c r="T83" s="94">
        <v>0</v>
      </c>
      <c r="U83">
        <v>6.39</v>
      </c>
      <c r="V83">
        <v>0</v>
      </c>
      <c r="W83">
        <v>4.9400000000000004</v>
      </c>
      <c r="X83">
        <v>29.5</v>
      </c>
      <c r="Y83">
        <v>9.84</v>
      </c>
      <c r="Z83">
        <v>9.83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</v>
      </c>
      <c r="AH83">
        <v>31</v>
      </c>
      <c r="AI83">
        <v>31</v>
      </c>
      <c r="AJ83">
        <v>29.26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223.54</v>
      </c>
      <c r="C84" s="35">
        <v>81.290000000000006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115.66</v>
      </c>
      <c r="N84">
        <v>273.62</v>
      </c>
      <c r="O84">
        <v>86.03</v>
      </c>
      <c r="P84">
        <v>6.77</v>
      </c>
      <c r="Q84">
        <v>7</v>
      </c>
      <c r="R84" s="94">
        <v>0</v>
      </c>
      <c r="S84" s="94">
        <v>0</v>
      </c>
      <c r="T84" s="94">
        <v>0</v>
      </c>
      <c r="U84">
        <v>6.39</v>
      </c>
      <c r="V84">
        <v>0</v>
      </c>
      <c r="W84">
        <v>4.9400000000000004</v>
      </c>
      <c r="X84">
        <v>30</v>
      </c>
      <c r="Y84">
        <v>10</v>
      </c>
      <c r="Z84">
        <v>10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31</v>
      </c>
      <c r="AI84">
        <v>31</v>
      </c>
      <c r="AJ84">
        <v>29.26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223.54</v>
      </c>
      <c r="C85" s="35">
        <v>81.290000000000006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115.66</v>
      </c>
      <c r="N85">
        <v>273.62</v>
      </c>
      <c r="O85">
        <v>86.03</v>
      </c>
      <c r="P85">
        <v>6.07</v>
      </c>
      <c r="Q85">
        <v>7</v>
      </c>
      <c r="R85" s="94">
        <v>0</v>
      </c>
      <c r="S85" s="94">
        <v>0</v>
      </c>
      <c r="T85" s="94">
        <v>0</v>
      </c>
      <c r="U85">
        <v>6.39</v>
      </c>
      <c r="V85">
        <v>0</v>
      </c>
      <c r="W85">
        <v>4.9400000000000004</v>
      </c>
      <c r="X85">
        <v>25</v>
      </c>
      <c r="Y85">
        <v>8.34</v>
      </c>
      <c r="Z85">
        <v>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23.33</v>
      </c>
      <c r="AI85">
        <v>23.33</v>
      </c>
      <c r="AJ85">
        <v>29.26</v>
      </c>
      <c r="AK85">
        <v>0</v>
      </c>
      <c r="AL85">
        <v>0</v>
      </c>
      <c r="AM85">
        <v>4.38</v>
      </c>
    </row>
    <row r="86" spans="1:39">
      <c r="A86" t="s">
        <v>128</v>
      </c>
      <c r="B86" s="35">
        <v>223.54</v>
      </c>
      <c r="C86" s="35">
        <v>81.290000000000006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115.66</v>
      </c>
      <c r="N86">
        <v>273.62</v>
      </c>
      <c r="O86">
        <v>86.03</v>
      </c>
      <c r="P86">
        <v>6.07</v>
      </c>
      <c r="Q86">
        <v>7</v>
      </c>
      <c r="R86" s="94">
        <v>0</v>
      </c>
      <c r="S86" s="94">
        <v>0</v>
      </c>
      <c r="T86" s="94">
        <v>0</v>
      </c>
      <c r="U86">
        <v>6.39</v>
      </c>
      <c r="V86">
        <v>0</v>
      </c>
      <c r="W86">
        <v>4.9400000000000004</v>
      </c>
      <c r="X86">
        <v>25</v>
      </c>
      <c r="Y86">
        <v>8.34</v>
      </c>
      <c r="Z86">
        <v>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22.33</v>
      </c>
      <c r="AI86">
        <v>22.33</v>
      </c>
      <c r="AJ86">
        <v>28.26</v>
      </c>
      <c r="AK86">
        <v>0</v>
      </c>
      <c r="AL86">
        <v>0</v>
      </c>
      <c r="AM86">
        <v>4.38</v>
      </c>
    </row>
    <row r="87" spans="1:39">
      <c r="A87" t="s">
        <v>129</v>
      </c>
      <c r="B87" s="35">
        <v>223.54</v>
      </c>
      <c r="C87" s="35">
        <v>81.290000000000006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115.66</v>
      </c>
      <c r="N87">
        <v>273.62</v>
      </c>
      <c r="O87">
        <v>86.03</v>
      </c>
      <c r="P87">
        <v>6.07</v>
      </c>
      <c r="Q87">
        <v>7</v>
      </c>
      <c r="R87" s="94">
        <v>0</v>
      </c>
      <c r="S87" s="94">
        <v>0</v>
      </c>
      <c r="T87" s="94">
        <v>0</v>
      </c>
      <c r="U87">
        <v>6.23</v>
      </c>
      <c r="V87">
        <v>0</v>
      </c>
      <c r="W87">
        <v>4.9400000000000004</v>
      </c>
      <c r="X87">
        <v>26</v>
      </c>
      <c r="Y87">
        <v>8.66</v>
      </c>
      <c r="Z87">
        <v>8.67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23.33</v>
      </c>
      <c r="AI87">
        <v>23.33</v>
      </c>
      <c r="AJ87">
        <v>27.75</v>
      </c>
      <c r="AK87">
        <v>0</v>
      </c>
      <c r="AL87">
        <v>0</v>
      </c>
      <c r="AM87">
        <v>3.52</v>
      </c>
    </row>
    <row r="88" spans="1:39">
      <c r="A88" t="s">
        <v>130</v>
      </c>
      <c r="B88" s="35">
        <v>223.54</v>
      </c>
      <c r="C88" s="35">
        <v>81.290000000000006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115.66</v>
      </c>
      <c r="N88">
        <v>273.62</v>
      </c>
      <c r="O88">
        <v>86.03</v>
      </c>
      <c r="P88">
        <v>6.07</v>
      </c>
      <c r="Q88">
        <v>7</v>
      </c>
      <c r="R88" s="94">
        <v>0</v>
      </c>
      <c r="S88" s="94">
        <v>0</v>
      </c>
      <c r="T88" s="94">
        <v>0</v>
      </c>
      <c r="U88">
        <v>6.23</v>
      </c>
      <c r="V88">
        <v>0</v>
      </c>
      <c r="W88">
        <v>4.9400000000000004</v>
      </c>
      <c r="X88">
        <v>26</v>
      </c>
      <c r="Y88">
        <v>8.66</v>
      </c>
      <c r="Z88">
        <v>8.67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22.67</v>
      </c>
      <c r="AI88">
        <v>22.67</v>
      </c>
      <c r="AJ88">
        <v>27.25</v>
      </c>
      <c r="AK88">
        <v>0</v>
      </c>
      <c r="AL88">
        <v>0</v>
      </c>
      <c r="AM88">
        <v>3.52</v>
      </c>
    </row>
    <row r="89" spans="1:39">
      <c r="A89" t="s">
        <v>131</v>
      </c>
      <c r="B89" s="35">
        <v>223.54</v>
      </c>
      <c r="C89" s="35">
        <v>81.290000000000006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115.66</v>
      </c>
      <c r="N89">
        <v>273.62</v>
      </c>
      <c r="O89">
        <v>86.03</v>
      </c>
      <c r="P89">
        <v>6.07</v>
      </c>
      <c r="Q89">
        <v>7</v>
      </c>
      <c r="R89" s="94">
        <v>0</v>
      </c>
      <c r="S89" s="94">
        <v>0</v>
      </c>
      <c r="T89" s="94">
        <v>0</v>
      </c>
      <c r="U89">
        <v>6.23</v>
      </c>
      <c r="V89">
        <v>0</v>
      </c>
      <c r="W89">
        <v>4.9400000000000004</v>
      </c>
      <c r="X89">
        <v>26</v>
      </c>
      <c r="Y89">
        <v>8.66</v>
      </c>
      <c r="Z89">
        <v>8.67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22.33</v>
      </c>
      <c r="AI89">
        <v>22.33</v>
      </c>
      <c r="AJ89">
        <v>26.74</v>
      </c>
      <c r="AK89">
        <v>0</v>
      </c>
      <c r="AL89">
        <v>0</v>
      </c>
      <c r="AM89">
        <v>3.52</v>
      </c>
    </row>
    <row r="90" spans="1:39">
      <c r="A90" t="s">
        <v>132</v>
      </c>
      <c r="B90" s="35">
        <v>223.54</v>
      </c>
      <c r="C90" s="35">
        <v>81.290000000000006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115.66</v>
      </c>
      <c r="N90">
        <v>273.62</v>
      </c>
      <c r="O90">
        <v>86.03</v>
      </c>
      <c r="P90">
        <v>6.07</v>
      </c>
      <c r="Q90">
        <v>7</v>
      </c>
      <c r="R90" s="94">
        <v>0</v>
      </c>
      <c r="S90" s="94">
        <v>0</v>
      </c>
      <c r="T90" s="94">
        <v>0</v>
      </c>
      <c r="U90">
        <v>6.23</v>
      </c>
      <c r="V90">
        <v>0</v>
      </c>
      <c r="W90">
        <v>4.9400000000000004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23.33</v>
      </c>
      <c r="AI90">
        <v>23.33</v>
      </c>
      <c r="AJ90">
        <v>26.74</v>
      </c>
      <c r="AK90">
        <v>0</v>
      </c>
      <c r="AL90">
        <v>0</v>
      </c>
      <c r="AM90">
        <v>3.52</v>
      </c>
    </row>
    <row r="91" spans="1:39">
      <c r="A91" t="s">
        <v>133</v>
      </c>
      <c r="B91" s="35">
        <v>223.54</v>
      </c>
      <c r="C91" s="35">
        <v>81.290000000000006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115.66</v>
      </c>
      <c r="N91">
        <v>273.62</v>
      </c>
      <c r="O91">
        <v>86.03</v>
      </c>
      <c r="P91">
        <v>5.91</v>
      </c>
      <c r="Q91">
        <v>7</v>
      </c>
      <c r="R91" s="94">
        <v>0</v>
      </c>
      <c r="S91" s="94">
        <v>0</v>
      </c>
      <c r="T91" s="94">
        <v>0</v>
      </c>
      <c r="U91">
        <v>6.08</v>
      </c>
      <c r="V91">
        <v>0</v>
      </c>
      <c r="W91">
        <v>4.74</v>
      </c>
      <c r="X91">
        <v>24.5</v>
      </c>
      <c r="Y91">
        <v>8.16</v>
      </c>
      <c r="Z91">
        <v>8.17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23.33</v>
      </c>
      <c r="AI91">
        <v>23.33</v>
      </c>
      <c r="AJ91">
        <v>27.25</v>
      </c>
      <c r="AK91">
        <v>0</v>
      </c>
      <c r="AL91">
        <v>0</v>
      </c>
      <c r="AM91">
        <v>3.52</v>
      </c>
    </row>
    <row r="92" spans="1:39">
      <c r="A92" t="s">
        <v>134</v>
      </c>
      <c r="B92" s="35">
        <v>223.54</v>
      </c>
      <c r="C92" s="35">
        <v>81.290000000000006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115.66</v>
      </c>
      <c r="N92">
        <v>273.62</v>
      </c>
      <c r="O92">
        <v>86.03</v>
      </c>
      <c r="P92">
        <v>5.91</v>
      </c>
      <c r="Q92">
        <v>7</v>
      </c>
      <c r="R92" s="94">
        <v>0</v>
      </c>
      <c r="S92" s="94">
        <v>0</v>
      </c>
      <c r="T92" s="94">
        <v>0</v>
      </c>
      <c r="U92">
        <v>6.08</v>
      </c>
      <c r="V92">
        <v>0</v>
      </c>
      <c r="W92">
        <v>4.74</v>
      </c>
      <c r="X92">
        <v>24.5</v>
      </c>
      <c r="Y92">
        <v>8.16</v>
      </c>
      <c r="Z92">
        <v>8.17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23.33</v>
      </c>
      <c r="AI92">
        <v>23.33</v>
      </c>
      <c r="AJ92">
        <v>27.25</v>
      </c>
      <c r="AK92">
        <v>0</v>
      </c>
      <c r="AL92">
        <v>0</v>
      </c>
      <c r="AM92">
        <v>3.52</v>
      </c>
    </row>
    <row r="93" spans="1:39">
      <c r="A93" t="s">
        <v>135</v>
      </c>
      <c r="B93" s="35">
        <v>223.54</v>
      </c>
      <c r="C93" s="35">
        <v>81.290000000000006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115.66</v>
      </c>
      <c r="N93">
        <v>273.62</v>
      </c>
      <c r="O93">
        <v>86.03</v>
      </c>
      <c r="P93">
        <v>5.91</v>
      </c>
      <c r="Q93">
        <v>7</v>
      </c>
      <c r="R93" s="94">
        <v>0</v>
      </c>
      <c r="S93" s="94">
        <v>0</v>
      </c>
      <c r="T93" s="94">
        <v>0</v>
      </c>
      <c r="U93">
        <v>6.08</v>
      </c>
      <c r="V93">
        <v>0</v>
      </c>
      <c r="W93">
        <v>4.74</v>
      </c>
      <c r="X93">
        <v>24</v>
      </c>
      <c r="Y93">
        <v>8</v>
      </c>
      <c r="Z93">
        <v>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23.33</v>
      </c>
      <c r="AI93">
        <v>23.33</v>
      </c>
      <c r="AJ93">
        <v>28.26</v>
      </c>
      <c r="AK93">
        <v>0</v>
      </c>
      <c r="AL93">
        <v>0</v>
      </c>
      <c r="AM93">
        <v>3.52</v>
      </c>
    </row>
    <row r="94" spans="1:39">
      <c r="A94" t="s">
        <v>136</v>
      </c>
      <c r="B94" s="35">
        <v>223.54</v>
      </c>
      <c r="C94" s="35">
        <v>81.290000000000006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115.66</v>
      </c>
      <c r="N94">
        <v>273.62</v>
      </c>
      <c r="O94">
        <v>86.03</v>
      </c>
      <c r="P94">
        <v>5.91</v>
      </c>
      <c r="Q94">
        <v>7</v>
      </c>
      <c r="R94" s="94">
        <v>0</v>
      </c>
      <c r="S94" s="94">
        <v>0</v>
      </c>
      <c r="T94" s="94">
        <v>0</v>
      </c>
      <c r="U94">
        <v>6.08</v>
      </c>
      <c r="V94">
        <v>0</v>
      </c>
      <c r="W94">
        <v>4.74</v>
      </c>
      <c r="X94">
        <v>23.5</v>
      </c>
      <c r="Y94">
        <v>7.84</v>
      </c>
      <c r="Z94">
        <v>7.83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23.33</v>
      </c>
      <c r="AI94">
        <v>23.33</v>
      </c>
      <c r="AJ94">
        <v>28.26</v>
      </c>
      <c r="AK94">
        <v>0</v>
      </c>
      <c r="AL94">
        <v>0</v>
      </c>
      <c r="AM94">
        <v>3.52</v>
      </c>
    </row>
    <row r="95" spans="1:39">
      <c r="A95" t="s">
        <v>137</v>
      </c>
      <c r="B95" s="35">
        <v>223.54</v>
      </c>
      <c r="C95" s="35">
        <v>81.290000000000006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115.66</v>
      </c>
      <c r="N95">
        <v>273.62</v>
      </c>
      <c r="O95">
        <v>86.03</v>
      </c>
      <c r="P95">
        <v>5.91</v>
      </c>
      <c r="Q95">
        <v>7</v>
      </c>
      <c r="R95" s="94">
        <v>0</v>
      </c>
      <c r="S95" s="94">
        <v>0</v>
      </c>
      <c r="T95" s="94">
        <v>0</v>
      </c>
      <c r="U95">
        <v>5.92</v>
      </c>
      <c r="V95">
        <v>0</v>
      </c>
      <c r="W95">
        <v>4.5599999999999996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23.33</v>
      </c>
      <c r="AI95">
        <v>23.33</v>
      </c>
      <c r="AJ95">
        <v>27.75</v>
      </c>
      <c r="AK95">
        <v>0</v>
      </c>
      <c r="AL95">
        <v>0</v>
      </c>
      <c r="AM95">
        <v>3.52</v>
      </c>
    </row>
    <row r="96" spans="1:39">
      <c r="A96" t="s">
        <v>138</v>
      </c>
      <c r="B96" s="35">
        <v>223.54</v>
      </c>
      <c r="C96" s="35">
        <v>81.290000000000006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115.66</v>
      </c>
      <c r="N96">
        <v>273.62</v>
      </c>
      <c r="O96">
        <v>86.03</v>
      </c>
      <c r="P96">
        <v>5.91</v>
      </c>
      <c r="Q96">
        <v>7</v>
      </c>
      <c r="R96" s="94">
        <v>0</v>
      </c>
      <c r="S96" s="94">
        <v>0</v>
      </c>
      <c r="T96" s="94">
        <v>0</v>
      </c>
      <c r="U96">
        <v>5.92</v>
      </c>
      <c r="V96">
        <v>0</v>
      </c>
      <c r="W96">
        <v>4.5599999999999996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23</v>
      </c>
      <c r="AI96">
        <v>23</v>
      </c>
      <c r="AJ96">
        <v>27.75</v>
      </c>
      <c r="AK96">
        <v>0</v>
      </c>
      <c r="AL96">
        <v>0</v>
      </c>
      <c r="AM96">
        <v>3.52</v>
      </c>
    </row>
    <row r="97" spans="1:50">
      <c r="A97" t="s">
        <v>139</v>
      </c>
      <c r="B97" s="35">
        <v>223.54</v>
      </c>
      <c r="C97" s="35">
        <v>81.290000000000006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115.66</v>
      </c>
      <c r="N97">
        <v>273.62</v>
      </c>
      <c r="O97">
        <v>86.03</v>
      </c>
      <c r="P97">
        <v>5.91</v>
      </c>
      <c r="Q97">
        <v>7</v>
      </c>
      <c r="R97" s="94">
        <v>0</v>
      </c>
      <c r="S97" s="94">
        <v>0</v>
      </c>
      <c r="T97" s="94">
        <v>0</v>
      </c>
      <c r="U97">
        <v>5.92</v>
      </c>
      <c r="V97">
        <v>0</v>
      </c>
      <c r="W97">
        <v>4.5599999999999996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21.67</v>
      </c>
      <c r="AI97">
        <v>21.67</v>
      </c>
      <c r="AJ97">
        <v>27.75</v>
      </c>
      <c r="AK97">
        <v>0</v>
      </c>
      <c r="AL97">
        <v>0</v>
      </c>
      <c r="AM97">
        <v>3.52</v>
      </c>
    </row>
    <row r="98" spans="1:50">
      <c r="A98" t="s">
        <v>140</v>
      </c>
      <c r="B98" s="35">
        <v>223.54</v>
      </c>
      <c r="C98" s="35">
        <v>81.290000000000006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115.66</v>
      </c>
      <c r="N98">
        <v>273.62</v>
      </c>
      <c r="O98">
        <v>86.03</v>
      </c>
      <c r="P98">
        <v>5.91</v>
      </c>
      <c r="Q98">
        <v>7</v>
      </c>
      <c r="R98" s="94">
        <v>0</v>
      </c>
      <c r="S98" s="94">
        <v>0</v>
      </c>
      <c r="T98" s="94">
        <v>0</v>
      </c>
      <c r="U98">
        <v>5.92</v>
      </c>
      <c r="V98">
        <v>0</v>
      </c>
      <c r="W98">
        <v>4.5599999999999996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20.67</v>
      </c>
      <c r="AI98">
        <v>20.67</v>
      </c>
      <c r="AJ98">
        <v>27.75</v>
      </c>
      <c r="AK98">
        <v>0</v>
      </c>
      <c r="AL98">
        <v>0</v>
      </c>
      <c r="AM98">
        <v>3.52</v>
      </c>
    </row>
    <row r="99" spans="1:50">
      <c r="A99" t="s">
        <v>141</v>
      </c>
      <c r="B99" s="35">
        <f>SUM(B3:B98)/4000</f>
        <v>4.5895325000000069</v>
      </c>
      <c r="C99" s="35">
        <f t="shared" ref="C99:P99" si="2">SUM(C3:C98)/4000</f>
        <v>1.6730999999999996</v>
      </c>
      <c r="D99" s="94">
        <f t="shared" ref="D99" si="3">SUM(D3:D98)/4000</f>
        <v>1.0657200000000002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0.1123575</v>
      </c>
      <c r="K99" s="38">
        <f t="shared" si="2"/>
        <v>0.1123575</v>
      </c>
      <c r="L99" s="38">
        <f t="shared" si="2"/>
        <v>0.11515750000000002</v>
      </c>
      <c r="M99">
        <f t="shared" si="2"/>
        <v>1.9063174999999986</v>
      </c>
      <c r="N99">
        <f t="shared" si="2"/>
        <v>5.5942824999999976</v>
      </c>
      <c r="O99">
        <f t="shared" si="2"/>
        <v>1.806687499999998</v>
      </c>
      <c r="P99">
        <f t="shared" si="2"/>
        <v>0.14096500000000001</v>
      </c>
      <c r="Q99">
        <f t="shared" ref="Q99:AF99" si="5">SUM(Q3:Q98)/4000</f>
        <v>0.1992825</v>
      </c>
      <c r="R99" s="94">
        <f t="shared" si="5"/>
        <v>0.35369250000000002</v>
      </c>
      <c r="S99" s="94">
        <f t="shared" si="5"/>
        <v>0.33257249999999999</v>
      </c>
      <c r="T99" s="94">
        <f t="shared" si="5"/>
        <v>0.37945499999999999</v>
      </c>
      <c r="U99">
        <f t="shared" si="5"/>
        <v>0.12528000000000003</v>
      </c>
      <c r="V99">
        <f t="shared" si="5"/>
        <v>0.47314500000000015</v>
      </c>
      <c r="W99">
        <f t="shared" si="5"/>
        <v>0.1024999999999999</v>
      </c>
      <c r="X99">
        <f t="shared" si="5"/>
        <v>0.62775000000000003</v>
      </c>
      <c r="Y99">
        <f t="shared" si="5"/>
        <v>0.20922500000000002</v>
      </c>
      <c r="Z99">
        <f t="shared" si="5"/>
        <v>0.20926249999999999</v>
      </c>
      <c r="AA99">
        <f t="shared" si="5"/>
        <v>1.712035</v>
      </c>
      <c r="AB99">
        <f t="shared" si="5"/>
        <v>0.34240749999999998</v>
      </c>
      <c r="AC99">
        <f t="shared" si="5"/>
        <v>0.67974999999999997</v>
      </c>
      <c r="AD99">
        <f t="shared" si="5"/>
        <v>0.34150000000000003</v>
      </c>
      <c r="AE99">
        <f t="shared" si="5"/>
        <v>0.67774999999999996</v>
      </c>
      <c r="AF99">
        <f t="shared" si="5"/>
        <v>0.32324999999999998</v>
      </c>
      <c r="AG99">
        <f t="shared" ref="AG99:AM99" si="6">SUM(AG3:AG98)/4000</f>
        <v>0.20145499999999994</v>
      </c>
      <c r="AH99">
        <f t="shared" si="6"/>
        <v>0.5753974999999999</v>
      </c>
      <c r="AI99">
        <f t="shared" si="6"/>
        <v>0.5753974999999999</v>
      </c>
      <c r="AJ99">
        <f t="shared" si="6"/>
        <v>0.67307750000000044</v>
      </c>
      <c r="AK99">
        <f t="shared" si="6"/>
        <v>1.3859999999999999</v>
      </c>
      <c r="AL99">
        <f t="shared" si="6"/>
        <v>0.58925000000000005</v>
      </c>
      <c r="AM99">
        <f t="shared" si="6"/>
        <v>0.12705999999999978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493.15</v>
      </c>
      <c r="L3">
        <v>9.01</v>
      </c>
      <c r="M3">
        <v>30.86</v>
      </c>
      <c r="N3">
        <v>50.48</v>
      </c>
      <c r="O3">
        <v>71.305774682109018</v>
      </c>
      <c r="P3">
        <v>19.639999999999997</v>
      </c>
      <c r="Q3">
        <v>8.9699999999999989</v>
      </c>
      <c r="R3">
        <v>18.015608091640264</v>
      </c>
      <c r="S3">
        <v>0</v>
      </c>
      <c r="T3">
        <v>0</v>
      </c>
      <c r="U3">
        <v>59.32</v>
      </c>
      <c r="V3">
        <v>8.8499999999999979</v>
      </c>
      <c r="W3">
        <v>19.09</v>
      </c>
      <c r="X3">
        <v>38.340000000000003</v>
      </c>
      <c r="Y3">
        <v>0</v>
      </c>
      <c r="Z3">
        <v>0</v>
      </c>
      <c r="AA3">
        <v>5.9736708860759506</v>
      </c>
      <c r="AB3">
        <v>4.2496220849328914</v>
      </c>
      <c r="AC3">
        <v>4.1138126263834458</v>
      </c>
      <c r="AD3">
        <v>15.529045756638286</v>
      </c>
      <c r="AE3">
        <v>21.008957028349691</v>
      </c>
      <c r="AF3">
        <v>5.953842182201746</v>
      </c>
      <c r="AG3">
        <v>26.942302770700177</v>
      </c>
      <c r="AH3">
        <v>44.282898819513136</v>
      </c>
      <c r="AI3">
        <v>0</v>
      </c>
      <c r="AJ3">
        <v>0</v>
      </c>
      <c r="AK3">
        <v>21.846662798729405</v>
      </c>
      <c r="AL3">
        <v>36.914123924268495</v>
      </c>
      <c r="AM3">
        <v>0</v>
      </c>
      <c r="AN3">
        <v>0</v>
      </c>
      <c r="AO3">
        <v>4.5720720000000004</v>
      </c>
      <c r="AP3">
        <v>4.6597854183927083</v>
      </c>
      <c r="AQ3">
        <v>31.313810300646114</v>
      </c>
      <c r="AR3">
        <v>21.394455615942022</v>
      </c>
      <c r="AS3">
        <v>13.718507952774223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1089.5049529392977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493.15</v>
      </c>
      <c r="L4">
        <v>9.0197083171646621</v>
      </c>
      <c r="M4">
        <v>30.86</v>
      </c>
      <c r="N4">
        <v>50.48</v>
      </c>
      <c r="O4">
        <v>71.305774682109018</v>
      </c>
      <c r="P4">
        <v>19.639999999999997</v>
      </c>
      <c r="Q4">
        <v>8.74</v>
      </c>
      <c r="R4">
        <v>18.015608091640264</v>
      </c>
      <c r="S4">
        <v>0</v>
      </c>
      <c r="T4">
        <v>0</v>
      </c>
      <c r="U4">
        <v>59.74</v>
      </c>
      <c r="V4">
        <v>8.8499999999999979</v>
      </c>
      <c r="W4">
        <v>19.09</v>
      </c>
      <c r="X4">
        <v>38.340000000000003</v>
      </c>
      <c r="Y4">
        <v>0</v>
      </c>
      <c r="Z4">
        <v>0</v>
      </c>
      <c r="AA4">
        <v>0</v>
      </c>
      <c r="AB4">
        <v>4.2496220849328914</v>
      </c>
      <c r="AC4">
        <v>4.1138126263834458</v>
      </c>
      <c r="AD4">
        <v>15.529045756638286</v>
      </c>
      <c r="AE4">
        <v>21.008957028349691</v>
      </c>
      <c r="AF4">
        <v>5.953842182201746</v>
      </c>
      <c r="AG4">
        <v>26.942302770700177</v>
      </c>
      <c r="AH4">
        <v>44.282898819513136</v>
      </c>
      <c r="AI4">
        <v>0</v>
      </c>
      <c r="AJ4">
        <v>0</v>
      </c>
      <c r="AK4">
        <v>21.846662798729405</v>
      </c>
      <c r="AL4">
        <v>36.914123924268495</v>
      </c>
      <c r="AM4">
        <v>0</v>
      </c>
      <c r="AN4">
        <v>0</v>
      </c>
      <c r="AO4">
        <v>4.5720720000000004</v>
      </c>
      <c r="AP4">
        <v>4.6597854183927083</v>
      </c>
      <c r="AQ4">
        <v>31.313810300646114</v>
      </c>
      <c r="AR4">
        <v>21.394455615942022</v>
      </c>
      <c r="AS4">
        <v>13.718507952774223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1083.7309903703863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493.15</v>
      </c>
      <c r="L5">
        <v>9.01</v>
      </c>
      <c r="M5">
        <v>30.86</v>
      </c>
      <c r="N5">
        <v>50.48</v>
      </c>
      <c r="O5">
        <v>71.305774682109018</v>
      </c>
      <c r="P5">
        <v>19.639999999999997</v>
      </c>
      <c r="Q5">
        <v>8.74</v>
      </c>
      <c r="R5">
        <v>18.015608091640264</v>
      </c>
      <c r="S5">
        <v>0</v>
      </c>
      <c r="T5">
        <v>0</v>
      </c>
      <c r="U5">
        <v>59.74</v>
      </c>
      <c r="V5">
        <v>8.8499999999999979</v>
      </c>
      <c r="W5">
        <v>19.09</v>
      </c>
      <c r="X5">
        <v>38.340000000000003</v>
      </c>
      <c r="Y5">
        <v>0</v>
      </c>
      <c r="Z5">
        <v>0</v>
      </c>
      <c r="AA5">
        <v>0</v>
      </c>
      <c r="AB5">
        <v>4.2496220849328914</v>
      </c>
      <c r="AC5">
        <v>4.1138126263834458</v>
      </c>
      <c r="AD5">
        <v>15.529045756638286</v>
      </c>
      <c r="AE5">
        <v>21.008957028349691</v>
      </c>
      <c r="AF5">
        <v>5.953842182201746</v>
      </c>
      <c r="AG5">
        <v>26.942302770700177</v>
      </c>
      <c r="AH5">
        <v>44.282898819513136</v>
      </c>
      <c r="AI5">
        <v>0</v>
      </c>
      <c r="AJ5">
        <v>0</v>
      </c>
      <c r="AK5">
        <v>21.846662798729405</v>
      </c>
      <c r="AL5">
        <v>36.914123924268495</v>
      </c>
      <c r="AM5">
        <v>0</v>
      </c>
      <c r="AN5">
        <v>0</v>
      </c>
      <c r="AO5">
        <v>4.5720720000000004</v>
      </c>
      <c r="AP5">
        <v>4.6597854183927083</v>
      </c>
      <c r="AQ5">
        <v>31.313810300646114</v>
      </c>
      <c r="AR5">
        <v>7.0407128623188386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1069.3675392995983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493.15</v>
      </c>
      <c r="L6">
        <v>9.01</v>
      </c>
      <c r="M6">
        <v>30.86</v>
      </c>
      <c r="N6">
        <v>50.48</v>
      </c>
      <c r="O6">
        <v>71.305774682109018</v>
      </c>
      <c r="P6">
        <v>19.639999999999997</v>
      </c>
      <c r="Q6">
        <v>8.74</v>
      </c>
      <c r="R6">
        <v>18.015608091640264</v>
      </c>
      <c r="S6">
        <v>0</v>
      </c>
      <c r="T6">
        <v>0</v>
      </c>
      <c r="U6">
        <v>59.74</v>
      </c>
      <c r="V6">
        <v>8.8499999999999979</v>
      </c>
      <c r="W6">
        <v>19.09</v>
      </c>
      <c r="X6">
        <v>38.340000000000003</v>
      </c>
      <c r="Y6">
        <v>0</v>
      </c>
      <c r="Z6">
        <v>0</v>
      </c>
      <c r="AA6">
        <v>0</v>
      </c>
      <c r="AB6">
        <v>4.2496220849328914</v>
      </c>
      <c r="AC6">
        <v>4.1138126263834458</v>
      </c>
      <c r="AD6">
        <v>15.529045756638286</v>
      </c>
      <c r="AE6">
        <v>21.008957028349691</v>
      </c>
      <c r="AF6">
        <v>5.953842182201746</v>
      </c>
      <c r="AG6">
        <v>26.942302770700177</v>
      </c>
      <c r="AH6">
        <v>44.282898819513136</v>
      </c>
      <c r="AI6">
        <v>0</v>
      </c>
      <c r="AJ6">
        <v>0</v>
      </c>
      <c r="AK6">
        <v>21.846662798729405</v>
      </c>
      <c r="AL6">
        <v>36.914123924268495</v>
      </c>
      <c r="AM6">
        <v>0</v>
      </c>
      <c r="AN6">
        <v>0</v>
      </c>
      <c r="AO6">
        <v>4.5720720000000004</v>
      </c>
      <c r="AP6">
        <v>4.6597854183927083</v>
      </c>
      <c r="AQ6">
        <v>20.879931829552135</v>
      </c>
      <c r="AR6">
        <v>4.6908804347826063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1056.5838284009683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493.15</v>
      </c>
      <c r="L7">
        <v>9.01</v>
      </c>
      <c r="M7">
        <v>30.86</v>
      </c>
      <c r="N7">
        <v>50.48</v>
      </c>
      <c r="O7">
        <v>71.305774682109018</v>
      </c>
      <c r="P7">
        <v>19.639999999999997</v>
      </c>
      <c r="Q7">
        <v>8.74</v>
      </c>
      <c r="R7">
        <v>18.020000000000003</v>
      </c>
      <c r="S7">
        <v>0</v>
      </c>
      <c r="T7">
        <v>0</v>
      </c>
      <c r="U7">
        <v>59.74</v>
      </c>
      <c r="V7">
        <v>8.8499999999999979</v>
      </c>
      <c r="W7">
        <v>19.09</v>
      </c>
      <c r="X7">
        <v>38.340000000000003</v>
      </c>
      <c r="Y7">
        <v>0</v>
      </c>
      <c r="Z7">
        <v>0</v>
      </c>
      <c r="AA7">
        <v>0</v>
      </c>
      <c r="AB7">
        <v>4.2496220849328914</v>
      </c>
      <c r="AC7">
        <v>4.1138126263834458</v>
      </c>
      <c r="AD7">
        <v>15.529045756638286</v>
      </c>
      <c r="AE7">
        <v>21.008957028349691</v>
      </c>
      <c r="AF7">
        <v>5.953842182201746</v>
      </c>
      <c r="AG7">
        <v>26.942302770700177</v>
      </c>
      <c r="AH7">
        <v>44.282898819513136</v>
      </c>
      <c r="AI7">
        <v>0</v>
      </c>
      <c r="AJ7">
        <v>0</v>
      </c>
      <c r="AK7">
        <v>21.846662798729405</v>
      </c>
      <c r="AL7">
        <v>57.310893287435441</v>
      </c>
      <c r="AM7">
        <v>0</v>
      </c>
      <c r="AN7">
        <v>0</v>
      </c>
      <c r="AO7">
        <v>4.5720720000000004</v>
      </c>
      <c r="AP7">
        <v>4.6597854183927083</v>
      </c>
      <c r="AQ7">
        <v>20.879931829552135</v>
      </c>
      <c r="AR7">
        <v>4.6908804347826063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1076.9849896724947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493.15</v>
      </c>
      <c r="L8">
        <v>9.07</v>
      </c>
      <c r="M8">
        <v>30.86</v>
      </c>
      <c r="N8">
        <v>50.48</v>
      </c>
      <c r="O8">
        <v>71.305774682109018</v>
      </c>
      <c r="P8">
        <v>19.639999999999997</v>
      </c>
      <c r="Q8">
        <v>8.74</v>
      </c>
      <c r="R8">
        <v>18.020000000000003</v>
      </c>
      <c r="S8">
        <v>0</v>
      </c>
      <c r="T8">
        <v>0</v>
      </c>
      <c r="U8">
        <v>59.74</v>
      </c>
      <c r="V8">
        <v>8.8499999999999979</v>
      </c>
      <c r="W8">
        <v>19.09</v>
      </c>
      <c r="X8">
        <v>38.340000000000003</v>
      </c>
      <c r="Y8">
        <v>0</v>
      </c>
      <c r="Z8">
        <v>0</v>
      </c>
      <c r="AA8">
        <v>0</v>
      </c>
      <c r="AB8">
        <v>4.2496220849328914</v>
      </c>
      <c r="AC8">
        <v>4.1138126263834458</v>
      </c>
      <c r="AD8">
        <v>15.529045756638286</v>
      </c>
      <c r="AE8">
        <v>21.008957028349691</v>
      </c>
      <c r="AF8">
        <v>5.953842182201746</v>
      </c>
      <c r="AG8">
        <v>26.942302770700177</v>
      </c>
      <c r="AH8">
        <v>44.282898819513136</v>
      </c>
      <c r="AI8">
        <v>0</v>
      </c>
      <c r="AJ8">
        <v>0</v>
      </c>
      <c r="AK8">
        <v>21.846662798729405</v>
      </c>
      <c r="AL8">
        <v>57.310893287435441</v>
      </c>
      <c r="AM8">
        <v>0</v>
      </c>
      <c r="AN8">
        <v>0</v>
      </c>
      <c r="AO8">
        <v>4.5720720000000004</v>
      </c>
      <c r="AP8">
        <v>4.6597854183927083</v>
      </c>
      <c r="AQ8">
        <v>20.879931829552135</v>
      </c>
      <c r="AR8">
        <v>4.6908804347826063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1077.0449896724947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493.15</v>
      </c>
      <c r="L9">
        <v>9.07</v>
      </c>
      <c r="M9">
        <v>30.86</v>
      </c>
      <c r="N9">
        <v>50.48</v>
      </c>
      <c r="O9">
        <v>71.305774682109018</v>
      </c>
      <c r="P9">
        <v>19.639999999999997</v>
      </c>
      <c r="Q9">
        <v>8.74</v>
      </c>
      <c r="R9">
        <v>18.020000000000003</v>
      </c>
      <c r="S9">
        <v>0</v>
      </c>
      <c r="T9">
        <v>0</v>
      </c>
      <c r="U9">
        <v>59.74</v>
      </c>
      <c r="V9">
        <v>8.8449357900614185</v>
      </c>
      <c r="W9">
        <v>19.09</v>
      </c>
      <c r="X9">
        <v>38.340000000000003</v>
      </c>
      <c r="Y9">
        <v>0</v>
      </c>
      <c r="Z9">
        <v>0</v>
      </c>
      <c r="AA9">
        <v>0</v>
      </c>
      <c r="AB9">
        <v>4.2496220849328914</v>
      </c>
      <c r="AC9">
        <v>4.1138126263834458</v>
      </c>
      <c r="AD9">
        <v>15.529045756638286</v>
      </c>
      <c r="AE9">
        <v>21.008957028349691</v>
      </c>
      <c r="AF9">
        <v>5.953842182201746</v>
      </c>
      <c r="AG9">
        <v>26.942302770700177</v>
      </c>
      <c r="AH9">
        <v>44.282898819513136</v>
      </c>
      <c r="AI9">
        <v>0</v>
      </c>
      <c r="AJ9">
        <v>0</v>
      </c>
      <c r="AK9">
        <v>21.846662798729405</v>
      </c>
      <c r="AL9">
        <v>57.310893287435441</v>
      </c>
      <c r="AM9">
        <v>0</v>
      </c>
      <c r="AN9">
        <v>0</v>
      </c>
      <c r="AO9">
        <v>4.5720720000000004</v>
      </c>
      <c r="AP9">
        <v>4.6597854183927083</v>
      </c>
      <c r="AQ9">
        <v>20.879931829552135</v>
      </c>
      <c r="AR9">
        <v>4.6908804347826063</v>
      </c>
      <c r="AS9">
        <v>4.5741687840203173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1067.8955862938021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493.15</v>
      </c>
      <c r="L10">
        <v>9.07</v>
      </c>
      <c r="M10">
        <v>30.86</v>
      </c>
      <c r="N10">
        <v>50.48</v>
      </c>
      <c r="O10">
        <v>71.305774682109018</v>
      </c>
      <c r="P10">
        <v>19.639999999999997</v>
      </c>
      <c r="Q10">
        <v>8.74</v>
      </c>
      <c r="R10">
        <v>18.020000000000003</v>
      </c>
      <c r="S10">
        <v>0</v>
      </c>
      <c r="T10">
        <v>0</v>
      </c>
      <c r="U10">
        <v>59.74</v>
      </c>
      <c r="V10">
        <v>8.8449357900614185</v>
      </c>
      <c r="W10">
        <v>19.09</v>
      </c>
      <c r="X10">
        <v>38.340000000000003</v>
      </c>
      <c r="Y10">
        <v>0</v>
      </c>
      <c r="Z10">
        <v>0</v>
      </c>
      <c r="AA10">
        <v>0</v>
      </c>
      <c r="AB10">
        <v>4.2496220849328914</v>
      </c>
      <c r="AC10">
        <v>4.1138126263834458</v>
      </c>
      <c r="AD10">
        <v>15.529045756638286</v>
      </c>
      <c r="AE10">
        <v>21.008957028349691</v>
      </c>
      <c r="AF10">
        <v>5.953842182201746</v>
      </c>
      <c r="AG10">
        <v>26.942302770700177</v>
      </c>
      <c r="AH10">
        <v>44.282898819513136</v>
      </c>
      <c r="AI10">
        <v>0</v>
      </c>
      <c r="AJ10">
        <v>0</v>
      </c>
      <c r="AK10">
        <v>21.846662798729405</v>
      </c>
      <c r="AL10">
        <v>57.310893287435441</v>
      </c>
      <c r="AM10">
        <v>0</v>
      </c>
      <c r="AN10">
        <v>0</v>
      </c>
      <c r="AO10">
        <v>4.5720720000000004</v>
      </c>
      <c r="AP10">
        <v>4.6597854183927083</v>
      </c>
      <c r="AQ10">
        <v>20.879931829552135</v>
      </c>
      <c r="AR10">
        <v>4.6908804347826063</v>
      </c>
      <c r="AS10">
        <v>4.0063960853045089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1067.3278135950864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493.15</v>
      </c>
      <c r="L11">
        <v>9.07</v>
      </c>
      <c r="M11">
        <v>30.86</v>
      </c>
      <c r="N11">
        <v>50.48</v>
      </c>
      <c r="O11">
        <v>71.305774682109018</v>
      </c>
      <c r="P11">
        <v>19.639999999999997</v>
      </c>
      <c r="Q11">
        <v>8.74</v>
      </c>
      <c r="R11">
        <v>18.020000000000003</v>
      </c>
      <c r="S11">
        <v>0</v>
      </c>
      <c r="T11">
        <v>0</v>
      </c>
      <c r="U11">
        <v>59.74</v>
      </c>
      <c r="V11">
        <v>8.3143945002644113</v>
      </c>
      <c r="W11">
        <v>19.09</v>
      </c>
      <c r="X11">
        <v>38.340000000000003</v>
      </c>
      <c r="Y11">
        <v>0</v>
      </c>
      <c r="Z11">
        <v>2.771237272727272</v>
      </c>
      <c r="AA11">
        <v>0</v>
      </c>
      <c r="AB11">
        <v>4.2496220849328914</v>
      </c>
      <c r="AC11">
        <v>4.1138126263834458</v>
      </c>
      <c r="AD11">
        <v>15.529045756638286</v>
      </c>
      <c r="AE11">
        <v>21.008957028349691</v>
      </c>
      <c r="AF11">
        <v>5.953842182201746</v>
      </c>
      <c r="AG11">
        <v>26.942302770700177</v>
      </c>
      <c r="AH11">
        <v>44.282898819513136</v>
      </c>
      <c r="AI11">
        <v>0</v>
      </c>
      <c r="AJ11">
        <v>0</v>
      </c>
      <c r="AK11">
        <v>21.846662798729405</v>
      </c>
      <c r="AL11">
        <v>57.310893287435441</v>
      </c>
      <c r="AM11">
        <v>0</v>
      </c>
      <c r="AN11">
        <v>0</v>
      </c>
      <c r="AO11">
        <v>4.5720720000000004</v>
      </c>
      <c r="AP11">
        <v>4.6597854183927083</v>
      </c>
      <c r="AQ11">
        <v>20.879931829552135</v>
      </c>
      <c r="AR11">
        <v>4.6908804347826063</v>
      </c>
      <c r="AS11">
        <v>4.0063960853045089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1069.5685095780166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493.15</v>
      </c>
      <c r="L12">
        <v>9.07</v>
      </c>
      <c r="M12">
        <v>30.86</v>
      </c>
      <c r="N12">
        <v>50.48</v>
      </c>
      <c r="O12">
        <v>71.305774682109018</v>
      </c>
      <c r="P12">
        <v>19.639999999999997</v>
      </c>
      <c r="Q12">
        <v>8.74</v>
      </c>
      <c r="R12">
        <v>18.020000000000003</v>
      </c>
      <c r="S12">
        <v>0</v>
      </c>
      <c r="T12">
        <v>0</v>
      </c>
      <c r="U12">
        <v>59.74</v>
      </c>
      <c r="V12">
        <v>8.8499999999999979</v>
      </c>
      <c r="W12">
        <v>19.09</v>
      </c>
      <c r="X12">
        <v>38.340000000000003</v>
      </c>
      <c r="Y12">
        <v>0</v>
      </c>
      <c r="Z12">
        <v>2.771237272727272</v>
      </c>
      <c r="AA12">
        <v>0</v>
      </c>
      <c r="AB12">
        <v>4.2496220849328914</v>
      </c>
      <c r="AC12">
        <v>4.1138126263834458</v>
      </c>
      <c r="AD12">
        <v>15.529045756638286</v>
      </c>
      <c r="AE12">
        <v>21.008957028349691</v>
      </c>
      <c r="AF12">
        <v>5.953842182201746</v>
      </c>
      <c r="AG12">
        <v>26.942302770700177</v>
      </c>
      <c r="AH12">
        <v>44.282898819513136</v>
      </c>
      <c r="AI12">
        <v>0</v>
      </c>
      <c r="AJ12">
        <v>0</v>
      </c>
      <c r="AK12">
        <v>21.846662798729405</v>
      </c>
      <c r="AL12">
        <v>57.310893287435441</v>
      </c>
      <c r="AM12">
        <v>0</v>
      </c>
      <c r="AN12">
        <v>0</v>
      </c>
      <c r="AO12">
        <v>4.5720720000000004</v>
      </c>
      <c r="AP12">
        <v>4.6597854183927083</v>
      </c>
      <c r="AQ12">
        <v>20.879931829552135</v>
      </c>
      <c r="AR12">
        <v>4.6908804347826063</v>
      </c>
      <c r="AS12">
        <v>4.0063960853045089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1070.1041150777523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493.15</v>
      </c>
      <c r="L13">
        <v>9.07</v>
      </c>
      <c r="M13">
        <v>30.86</v>
      </c>
      <c r="N13">
        <v>50.48</v>
      </c>
      <c r="O13">
        <v>71.305774682109018</v>
      </c>
      <c r="P13">
        <v>19.639999999999997</v>
      </c>
      <c r="Q13">
        <v>8.74</v>
      </c>
      <c r="R13">
        <v>18.020000000000003</v>
      </c>
      <c r="S13">
        <v>0</v>
      </c>
      <c r="T13">
        <v>0</v>
      </c>
      <c r="U13">
        <v>59.74</v>
      </c>
      <c r="V13">
        <v>8.8499999999999979</v>
      </c>
      <c r="W13">
        <v>19.09</v>
      </c>
      <c r="X13">
        <v>38.340000000000003</v>
      </c>
      <c r="Y13">
        <v>0</v>
      </c>
      <c r="Z13">
        <v>2.771237272727272</v>
      </c>
      <c r="AA13">
        <v>0</v>
      </c>
      <c r="AB13">
        <v>4.2496220849328914</v>
      </c>
      <c r="AC13">
        <v>4.1138126263834458</v>
      </c>
      <c r="AD13">
        <v>15.529045756638286</v>
      </c>
      <c r="AE13">
        <v>21.008957028349691</v>
      </c>
      <c r="AF13">
        <v>5.953842182201746</v>
      </c>
      <c r="AG13">
        <v>26.942302770700177</v>
      </c>
      <c r="AH13">
        <v>44.282898819513136</v>
      </c>
      <c r="AI13">
        <v>0</v>
      </c>
      <c r="AJ13">
        <v>0</v>
      </c>
      <c r="AK13">
        <v>21.846662798729405</v>
      </c>
      <c r="AL13">
        <v>57.310893287435441</v>
      </c>
      <c r="AM13">
        <v>0</v>
      </c>
      <c r="AN13">
        <v>0</v>
      </c>
      <c r="AO13">
        <v>4.5720720000000004</v>
      </c>
      <c r="AP13">
        <v>4.6597854183927083</v>
      </c>
      <c r="AQ13">
        <v>10.439965914776067</v>
      </c>
      <c r="AR13">
        <v>4.6908804347826063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1059.6641491629764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493.15</v>
      </c>
      <c r="L14">
        <v>9.07</v>
      </c>
      <c r="M14">
        <v>30.86</v>
      </c>
      <c r="N14">
        <v>50.48</v>
      </c>
      <c r="O14">
        <v>71.305774682109018</v>
      </c>
      <c r="P14">
        <v>19.639999999999997</v>
      </c>
      <c r="Q14">
        <v>8.74</v>
      </c>
      <c r="R14">
        <v>18.020000000000003</v>
      </c>
      <c r="S14">
        <v>0</v>
      </c>
      <c r="T14">
        <v>0</v>
      </c>
      <c r="U14">
        <v>59.74</v>
      </c>
      <c r="V14">
        <v>8.8499999999999979</v>
      </c>
      <c r="W14">
        <v>19.09</v>
      </c>
      <c r="X14">
        <v>38.340000000000003</v>
      </c>
      <c r="Y14">
        <v>0</v>
      </c>
      <c r="Z14">
        <v>2.771237272727272</v>
      </c>
      <c r="AA14">
        <v>0</v>
      </c>
      <c r="AB14">
        <v>4.2496220849328914</v>
      </c>
      <c r="AC14">
        <v>4.1138126263834458</v>
      </c>
      <c r="AD14">
        <v>15.529045756638286</v>
      </c>
      <c r="AE14">
        <v>21.008957028349691</v>
      </c>
      <c r="AF14">
        <v>5.953842182201746</v>
      </c>
      <c r="AG14">
        <v>26.942302770700177</v>
      </c>
      <c r="AH14">
        <v>44.282898819513136</v>
      </c>
      <c r="AI14">
        <v>0</v>
      </c>
      <c r="AJ14">
        <v>0</v>
      </c>
      <c r="AK14">
        <v>21.846662798729405</v>
      </c>
      <c r="AL14">
        <v>57.310893287435441</v>
      </c>
      <c r="AM14">
        <v>0</v>
      </c>
      <c r="AN14">
        <v>0</v>
      </c>
      <c r="AO14">
        <v>4.5720720000000004</v>
      </c>
      <c r="AP14">
        <v>4.6597854183927083</v>
      </c>
      <c r="AQ14">
        <v>10.439965914776067</v>
      </c>
      <c r="AR14">
        <v>4.6908804347826063</v>
      </c>
      <c r="AS14">
        <v>4.0063960853045089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1059.6641491629764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493.15</v>
      </c>
      <c r="L15">
        <v>9.07</v>
      </c>
      <c r="M15">
        <v>30.86</v>
      </c>
      <c r="N15">
        <v>50.48</v>
      </c>
      <c r="O15">
        <v>71.305774682109018</v>
      </c>
      <c r="P15">
        <v>19.639999999999997</v>
      </c>
      <c r="Q15">
        <v>8.74</v>
      </c>
      <c r="R15">
        <v>18.020000000000003</v>
      </c>
      <c r="S15">
        <v>0</v>
      </c>
      <c r="T15">
        <v>0</v>
      </c>
      <c r="U15">
        <v>59.74</v>
      </c>
      <c r="V15">
        <v>8.8444310776942352</v>
      </c>
      <c r="W15">
        <v>19.09</v>
      </c>
      <c r="X15">
        <v>38.340000000000003</v>
      </c>
      <c r="Y15">
        <v>0</v>
      </c>
      <c r="Z15">
        <v>2.771237272727272</v>
      </c>
      <c r="AA15">
        <v>0</v>
      </c>
      <c r="AB15">
        <v>4.2496220849328914</v>
      </c>
      <c r="AC15">
        <v>4.1138126263834458</v>
      </c>
      <c r="AD15">
        <v>15.529045756638286</v>
      </c>
      <c r="AE15">
        <v>21.008957028349691</v>
      </c>
      <c r="AF15">
        <v>5.953842182201746</v>
      </c>
      <c r="AG15">
        <v>26.942302770700177</v>
      </c>
      <c r="AH15">
        <v>44.282898819513136</v>
      </c>
      <c r="AI15">
        <v>0</v>
      </c>
      <c r="AJ15">
        <v>0</v>
      </c>
      <c r="AK15">
        <v>21.846662798729405</v>
      </c>
      <c r="AL15">
        <v>57.310893287435441</v>
      </c>
      <c r="AM15">
        <v>0</v>
      </c>
      <c r="AN15">
        <v>0</v>
      </c>
      <c r="AO15">
        <v>4.5105839999999997</v>
      </c>
      <c r="AP15">
        <v>4.0273545981772987</v>
      </c>
      <c r="AQ15">
        <v>10.439965914776067</v>
      </c>
      <c r="AR15">
        <v>4.6908804347826063</v>
      </c>
      <c r="AS15">
        <v>4.0063960853045089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1058.9646614204553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493.15</v>
      </c>
      <c r="L16">
        <v>9.07</v>
      </c>
      <c r="M16">
        <v>30.86</v>
      </c>
      <c r="N16">
        <v>50.48</v>
      </c>
      <c r="O16">
        <v>71.305774682109018</v>
      </c>
      <c r="P16">
        <v>19.639999999999997</v>
      </c>
      <c r="Q16">
        <v>8.74</v>
      </c>
      <c r="R16">
        <v>18.020000000000003</v>
      </c>
      <c r="S16">
        <v>0</v>
      </c>
      <c r="T16">
        <v>0</v>
      </c>
      <c r="U16">
        <v>59.74</v>
      </c>
      <c r="V16">
        <v>8.8443773824650567</v>
      </c>
      <c r="W16">
        <v>19.09</v>
      </c>
      <c r="X16">
        <v>38.340000000000003</v>
      </c>
      <c r="Y16">
        <v>0</v>
      </c>
      <c r="Z16">
        <v>2.771237272727272</v>
      </c>
      <c r="AA16">
        <v>0</v>
      </c>
      <c r="AB16">
        <v>4.2496220849328914</v>
      </c>
      <c r="AC16">
        <v>4.1138126263834458</v>
      </c>
      <c r="AD16">
        <v>15.529045756638286</v>
      </c>
      <c r="AE16">
        <v>21.008957028349691</v>
      </c>
      <c r="AF16">
        <v>5.953842182201746</v>
      </c>
      <c r="AG16">
        <v>26.942302770700177</v>
      </c>
      <c r="AH16">
        <v>44.282898819513136</v>
      </c>
      <c r="AI16">
        <v>0</v>
      </c>
      <c r="AJ16">
        <v>0</v>
      </c>
      <c r="AK16">
        <v>21.846662798729405</v>
      </c>
      <c r="AL16">
        <v>57.310893287435441</v>
      </c>
      <c r="AM16">
        <v>0</v>
      </c>
      <c r="AN16">
        <v>0</v>
      </c>
      <c r="AO16">
        <v>4.5105839999999997</v>
      </c>
      <c r="AP16">
        <v>4.0273545981772987</v>
      </c>
      <c r="AQ16">
        <v>10.439965914776067</v>
      </c>
      <c r="AR16">
        <v>4.6908804347826063</v>
      </c>
      <c r="AS16">
        <v>4.0063960853045089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1058.9646077252262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493.15</v>
      </c>
      <c r="L17">
        <v>9.07</v>
      </c>
      <c r="M17">
        <v>30.86</v>
      </c>
      <c r="N17">
        <v>50.48</v>
      </c>
      <c r="O17">
        <v>71.305774682109018</v>
      </c>
      <c r="P17">
        <v>19.639999999999997</v>
      </c>
      <c r="Q17">
        <v>8.74</v>
      </c>
      <c r="R17">
        <v>18.020000000000003</v>
      </c>
      <c r="S17">
        <v>0</v>
      </c>
      <c r="T17">
        <v>0</v>
      </c>
      <c r="U17">
        <v>59.74</v>
      </c>
      <c r="V17">
        <v>8.8400000000000016</v>
      </c>
      <c r="W17">
        <v>19.09</v>
      </c>
      <c r="X17">
        <v>38.340000000000003</v>
      </c>
      <c r="Y17">
        <v>0</v>
      </c>
      <c r="Z17">
        <v>2.771237272727272</v>
      </c>
      <c r="AA17">
        <v>0</v>
      </c>
      <c r="AB17">
        <v>4.2496220849328914</v>
      </c>
      <c r="AC17">
        <v>4.1138126263834458</v>
      </c>
      <c r="AD17">
        <v>15.529045756638286</v>
      </c>
      <c r="AE17">
        <v>21.008957028349691</v>
      </c>
      <c r="AF17">
        <v>5.953842182201746</v>
      </c>
      <c r="AG17">
        <v>26.942302770700177</v>
      </c>
      <c r="AH17">
        <v>44.282898819513136</v>
      </c>
      <c r="AI17">
        <v>0</v>
      </c>
      <c r="AJ17">
        <v>0</v>
      </c>
      <c r="AK17">
        <v>21.846662798729405</v>
      </c>
      <c r="AL17">
        <v>36.914123924268495</v>
      </c>
      <c r="AM17">
        <v>0</v>
      </c>
      <c r="AN17">
        <v>0</v>
      </c>
      <c r="AO17">
        <v>4.4490960000000008</v>
      </c>
      <c r="AP17">
        <v>4.0273545981772987</v>
      </c>
      <c r="AQ17">
        <v>10.439965914776067</v>
      </c>
      <c r="AR17">
        <v>4.6908804347826063</v>
      </c>
      <c r="AS17">
        <v>4.0063960853045089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1038.501972979594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493.15</v>
      </c>
      <c r="L18">
        <v>9.07</v>
      </c>
      <c r="M18">
        <v>30.86</v>
      </c>
      <c r="N18">
        <v>50.48</v>
      </c>
      <c r="O18">
        <v>71.305774682109018</v>
      </c>
      <c r="P18">
        <v>19.639999999999997</v>
      </c>
      <c r="Q18">
        <v>8.74</v>
      </c>
      <c r="R18">
        <v>18.020000000000003</v>
      </c>
      <c r="S18">
        <v>0</v>
      </c>
      <c r="T18">
        <v>0</v>
      </c>
      <c r="U18">
        <v>59.74</v>
      </c>
      <c r="V18">
        <v>8.8400000000000016</v>
      </c>
      <c r="W18">
        <v>19.09</v>
      </c>
      <c r="X18">
        <v>38.340000000000003</v>
      </c>
      <c r="Y18">
        <v>0</v>
      </c>
      <c r="Z18">
        <v>2.771237272727272</v>
      </c>
      <c r="AA18">
        <v>5.038088607594938</v>
      </c>
      <c r="AB18">
        <v>4.2496220849328914</v>
      </c>
      <c r="AC18">
        <v>4.1138126263834458</v>
      </c>
      <c r="AD18">
        <v>15.529045756638286</v>
      </c>
      <c r="AE18">
        <v>21.008957028349691</v>
      </c>
      <c r="AF18">
        <v>5.953842182201746</v>
      </c>
      <c r="AG18">
        <v>26.942302770700177</v>
      </c>
      <c r="AH18">
        <v>44.282898819513136</v>
      </c>
      <c r="AI18">
        <v>0</v>
      </c>
      <c r="AJ18">
        <v>0</v>
      </c>
      <c r="AK18">
        <v>21.846662798729405</v>
      </c>
      <c r="AL18">
        <v>36.914123924268495</v>
      </c>
      <c r="AM18">
        <v>0</v>
      </c>
      <c r="AN18">
        <v>0</v>
      </c>
      <c r="AO18">
        <v>4.4490960000000008</v>
      </c>
      <c r="AP18">
        <v>4.0273545981772987</v>
      </c>
      <c r="AQ18">
        <v>10.439965914776067</v>
      </c>
      <c r="AR18">
        <v>4.6908804347826063</v>
      </c>
      <c r="AS18">
        <v>4.0063960853045089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1043.540061587189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493.15</v>
      </c>
      <c r="L19">
        <v>9.14</v>
      </c>
      <c r="M19">
        <v>30.86</v>
      </c>
      <c r="N19">
        <v>50.48</v>
      </c>
      <c r="O19">
        <v>71.305774682109018</v>
      </c>
      <c r="P19">
        <v>19.639999999999997</v>
      </c>
      <c r="Q19">
        <v>8.74</v>
      </c>
      <c r="R19">
        <v>18.020000000000003</v>
      </c>
      <c r="S19">
        <v>0</v>
      </c>
      <c r="T19">
        <v>0</v>
      </c>
      <c r="U19">
        <v>59.74</v>
      </c>
      <c r="V19">
        <v>8.67</v>
      </c>
      <c r="W19">
        <v>19.09</v>
      </c>
      <c r="X19">
        <v>38.340000000000003</v>
      </c>
      <c r="Y19">
        <v>0</v>
      </c>
      <c r="Z19">
        <v>2.771237272727272</v>
      </c>
      <c r="AA19">
        <v>5.038088607594938</v>
      </c>
      <c r="AB19">
        <v>4.2496220849328914</v>
      </c>
      <c r="AC19">
        <v>4.1138126263834458</v>
      </c>
      <c r="AD19">
        <v>15.529045756638286</v>
      </c>
      <c r="AE19">
        <v>21.008957028349691</v>
      </c>
      <c r="AF19">
        <v>5.953842182201746</v>
      </c>
      <c r="AG19">
        <v>26.942302770700177</v>
      </c>
      <c r="AH19">
        <v>44.282898819513136</v>
      </c>
      <c r="AI19">
        <v>0</v>
      </c>
      <c r="AJ19">
        <v>0</v>
      </c>
      <c r="AK19">
        <v>21.846662798729405</v>
      </c>
      <c r="AL19">
        <v>36.914123924268495</v>
      </c>
      <c r="AM19">
        <v>0</v>
      </c>
      <c r="AN19">
        <v>0</v>
      </c>
      <c r="AO19">
        <v>4.3876080000000002</v>
      </c>
      <c r="AP19">
        <v>4.0273545981772987</v>
      </c>
      <c r="AQ19">
        <v>10.439965914776067</v>
      </c>
      <c r="AR19">
        <v>4.6908804347826063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1043.3785735871888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493.15</v>
      </c>
      <c r="L20">
        <v>9.14</v>
      </c>
      <c r="M20">
        <v>30.86</v>
      </c>
      <c r="N20">
        <v>50.48</v>
      </c>
      <c r="O20">
        <v>71.305774682109018</v>
      </c>
      <c r="P20">
        <v>19.639999999999997</v>
      </c>
      <c r="Q20">
        <v>8.74</v>
      </c>
      <c r="R20">
        <v>18.020000000000003</v>
      </c>
      <c r="S20">
        <v>0</v>
      </c>
      <c r="T20">
        <v>0</v>
      </c>
      <c r="U20">
        <v>59.74</v>
      </c>
      <c r="V20">
        <v>8.67</v>
      </c>
      <c r="W20">
        <v>19.09</v>
      </c>
      <c r="X20">
        <v>38.340000000000003</v>
      </c>
      <c r="Y20">
        <v>0</v>
      </c>
      <c r="Z20">
        <v>2.771237272727272</v>
      </c>
      <c r="AA20">
        <v>5.038088607594938</v>
      </c>
      <c r="AB20">
        <v>4.2496220849328914</v>
      </c>
      <c r="AC20">
        <v>4.1138126263834458</v>
      </c>
      <c r="AD20">
        <v>15.529045756638286</v>
      </c>
      <c r="AE20">
        <v>21.008957028349691</v>
      </c>
      <c r="AF20">
        <v>5.953842182201746</v>
      </c>
      <c r="AG20">
        <v>26.942302770700177</v>
      </c>
      <c r="AH20">
        <v>44.282898819513136</v>
      </c>
      <c r="AI20">
        <v>0</v>
      </c>
      <c r="AJ20">
        <v>0</v>
      </c>
      <c r="AK20">
        <v>21.846662798729405</v>
      </c>
      <c r="AL20">
        <v>36.914123924268495</v>
      </c>
      <c r="AM20">
        <v>0</v>
      </c>
      <c r="AN20">
        <v>0</v>
      </c>
      <c r="AO20">
        <v>4.3876080000000002</v>
      </c>
      <c r="AP20">
        <v>4.0273545981772987</v>
      </c>
      <c r="AQ20">
        <v>10.439965914776067</v>
      </c>
      <c r="AR20">
        <v>4.6908804347826063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1043.3785735871888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464.49999999999989</v>
      </c>
      <c r="L21">
        <v>9.07</v>
      </c>
      <c r="M21">
        <v>30.86</v>
      </c>
      <c r="N21">
        <v>50.48</v>
      </c>
      <c r="O21">
        <v>71.305774682109018</v>
      </c>
      <c r="P21">
        <v>19.639999999999997</v>
      </c>
      <c r="Q21">
        <v>8.74</v>
      </c>
      <c r="R21">
        <v>18.020000000000003</v>
      </c>
      <c r="S21">
        <v>0</v>
      </c>
      <c r="T21">
        <v>0</v>
      </c>
      <c r="U21">
        <v>59.74</v>
      </c>
      <c r="V21">
        <v>8.67</v>
      </c>
      <c r="W21">
        <v>19.09</v>
      </c>
      <c r="X21">
        <v>38.340000000000003</v>
      </c>
      <c r="Y21">
        <v>0</v>
      </c>
      <c r="Z21">
        <v>2.771237272727272</v>
      </c>
      <c r="AA21">
        <v>5.9736708860759506</v>
      </c>
      <c r="AB21">
        <v>4.2496220849328914</v>
      </c>
      <c r="AC21">
        <v>4.1138126263834458</v>
      </c>
      <c r="AD21">
        <v>15.529045756638286</v>
      </c>
      <c r="AE21">
        <v>21.008957028349691</v>
      </c>
      <c r="AF21">
        <v>5.953842182201746</v>
      </c>
      <c r="AG21">
        <v>26.942302770700177</v>
      </c>
      <c r="AH21">
        <v>44.282898819513136</v>
      </c>
      <c r="AI21">
        <v>0</v>
      </c>
      <c r="AJ21">
        <v>0</v>
      </c>
      <c r="AK21">
        <v>21.846662798729405</v>
      </c>
      <c r="AL21">
        <v>36.914123924268495</v>
      </c>
      <c r="AM21">
        <v>0</v>
      </c>
      <c r="AN21">
        <v>0</v>
      </c>
      <c r="AO21">
        <v>4.3876080000000002</v>
      </c>
      <c r="AP21">
        <v>4.0273545981772987</v>
      </c>
      <c r="AQ21">
        <v>10.439965914776067</v>
      </c>
      <c r="AR21">
        <v>4.6908804347826063</v>
      </c>
      <c r="AS21">
        <v>4.0063960853045089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1015.5941558656697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464.49999999999989</v>
      </c>
      <c r="L22">
        <v>9.07</v>
      </c>
      <c r="M22">
        <v>30.86</v>
      </c>
      <c r="N22">
        <v>50.48</v>
      </c>
      <c r="O22">
        <v>71.305774682109018</v>
      </c>
      <c r="P22">
        <v>19.639999999999997</v>
      </c>
      <c r="Q22">
        <v>8.74</v>
      </c>
      <c r="R22">
        <v>18.020000000000003</v>
      </c>
      <c r="S22">
        <v>0</v>
      </c>
      <c r="T22">
        <v>0</v>
      </c>
      <c r="U22">
        <v>59.74</v>
      </c>
      <c r="V22">
        <v>8.67</v>
      </c>
      <c r="W22">
        <v>19.09</v>
      </c>
      <c r="X22">
        <v>38.340000000000003</v>
      </c>
      <c r="Y22">
        <v>0</v>
      </c>
      <c r="Z22">
        <v>2.771237272727272</v>
      </c>
      <c r="AA22">
        <v>5.9736708860759506</v>
      </c>
      <c r="AB22">
        <v>4.2496220849328914</v>
      </c>
      <c r="AC22">
        <v>4.1138126263834458</v>
      </c>
      <c r="AD22">
        <v>15.529045756638286</v>
      </c>
      <c r="AE22">
        <v>21.008957028349691</v>
      </c>
      <c r="AF22">
        <v>5.953842182201746</v>
      </c>
      <c r="AG22">
        <v>26.942302770700177</v>
      </c>
      <c r="AH22">
        <v>44.282898819513136</v>
      </c>
      <c r="AI22">
        <v>0</v>
      </c>
      <c r="AJ22">
        <v>0</v>
      </c>
      <c r="AK22">
        <v>21.846662798729405</v>
      </c>
      <c r="AL22">
        <v>36.914123924268495</v>
      </c>
      <c r="AM22">
        <v>0</v>
      </c>
      <c r="AN22">
        <v>0</v>
      </c>
      <c r="AO22">
        <v>4.3876080000000002</v>
      </c>
      <c r="AP22">
        <v>4.0273545981772987</v>
      </c>
      <c r="AQ22">
        <v>10.275604935359768</v>
      </c>
      <c r="AR22">
        <v>4.6908804347826063</v>
      </c>
      <c r="AS22">
        <v>4.0063960853045089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1015.4297948862534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416.11</v>
      </c>
      <c r="L23">
        <v>9.07</v>
      </c>
      <c r="M23">
        <v>30.86</v>
      </c>
      <c r="N23">
        <v>50.48</v>
      </c>
      <c r="O23">
        <v>71.305774682109018</v>
      </c>
      <c r="P23">
        <v>19.639999999999997</v>
      </c>
      <c r="Q23">
        <v>8.74</v>
      </c>
      <c r="R23">
        <v>18.020000000000003</v>
      </c>
      <c r="S23">
        <v>0</v>
      </c>
      <c r="T23">
        <v>0</v>
      </c>
      <c r="U23">
        <v>59.74</v>
      </c>
      <c r="V23">
        <v>8.67</v>
      </c>
      <c r="W23">
        <v>19.09</v>
      </c>
      <c r="X23">
        <v>38.340000000000003</v>
      </c>
      <c r="Y23">
        <v>0</v>
      </c>
      <c r="Z23">
        <v>2.771237272727272</v>
      </c>
      <c r="AA23">
        <v>5.9736708860759506</v>
      </c>
      <c r="AB23">
        <v>4.2496220849328914</v>
      </c>
      <c r="AC23">
        <v>4.1138126263834458</v>
      </c>
      <c r="AD23">
        <v>15.529045756638286</v>
      </c>
      <c r="AE23">
        <v>21.008957028349691</v>
      </c>
      <c r="AF23">
        <v>5.953842182201746</v>
      </c>
      <c r="AG23">
        <v>26.942302770700177</v>
      </c>
      <c r="AH23">
        <v>44.282898819513136</v>
      </c>
      <c r="AI23">
        <v>1.5157138086737834</v>
      </c>
      <c r="AJ23">
        <v>0</v>
      </c>
      <c r="AK23">
        <v>21.846662798729405</v>
      </c>
      <c r="AL23">
        <v>36.914123924268495</v>
      </c>
      <c r="AM23">
        <v>0</v>
      </c>
      <c r="AN23">
        <v>0</v>
      </c>
      <c r="AO23">
        <v>4.3217280000000002</v>
      </c>
      <c r="AP23">
        <v>4.0273545981772987</v>
      </c>
      <c r="AQ23">
        <v>20.033777157742296</v>
      </c>
      <c r="AR23">
        <v>4.6908804347826063</v>
      </c>
      <c r="AS23">
        <v>4.0063960853045089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978.24780091731009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416.11</v>
      </c>
      <c r="L24">
        <v>9.07</v>
      </c>
      <c r="M24">
        <v>30.86</v>
      </c>
      <c r="N24">
        <v>50.48</v>
      </c>
      <c r="O24">
        <v>71.305774682109018</v>
      </c>
      <c r="P24">
        <v>19.639999999999997</v>
      </c>
      <c r="Q24">
        <v>8.74</v>
      </c>
      <c r="R24">
        <v>18.020000000000003</v>
      </c>
      <c r="S24">
        <v>0</v>
      </c>
      <c r="T24">
        <v>0</v>
      </c>
      <c r="U24">
        <v>59.74</v>
      </c>
      <c r="V24">
        <v>8.67</v>
      </c>
      <c r="W24">
        <v>19.09</v>
      </c>
      <c r="X24">
        <v>38.340000000000003</v>
      </c>
      <c r="Y24">
        <v>0</v>
      </c>
      <c r="Z24">
        <v>2.771237272727272</v>
      </c>
      <c r="AA24">
        <v>5.9736708860759506</v>
      </c>
      <c r="AB24">
        <v>4.2496220849328914</v>
      </c>
      <c r="AC24">
        <v>4.1138126263834458</v>
      </c>
      <c r="AD24">
        <v>15.529045756638286</v>
      </c>
      <c r="AE24">
        <v>21.008957028349691</v>
      </c>
      <c r="AF24">
        <v>5.953842182201746</v>
      </c>
      <c r="AG24">
        <v>26.942302770700177</v>
      </c>
      <c r="AH24">
        <v>44.282898819513136</v>
      </c>
      <c r="AI24">
        <v>2.1641687976864521</v>
      </c>
      <c r="AJ24">
        <v>0</v>
      </c>
      <c r="AK24">
        <v>21.846662798729405</v>
      </c>
      <c r="AL24">
        <v>36.914123924268495</v>
      </c>
      <c r="AM24">
        <v>0</v>
      </c>
      <c r="AN24">
        <v>0</v>
      </c>
      <c r="AO24">
        <v>4.3217280000000002</v>
      </c>
      <c r="AP24">
        <v>4.0273545981772987</v>
      </c>
      <c r="AQ24">
        <v>20.033777157742296</v>
      </c>
      <c r="AR24">
        <v>4.6908804347826063</v>
      </c>
      <c r="AS24">
        <v>4.0063960853045089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978.89625590632272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416.11</v>
      </c>
      <c r="L25">
        <v>9.07</v>
      </c>
      <c r="M25">
        <v>30.86</v>
      </c>
      <c r="N25">
        <v>50.48</v>
      </c>
      <c r="O25">
        <v>71.305774682109018</v>
      </c>
      <c r="P25">
        <v>19.639999999999997</v>
      </c>
      <c r="Q25">
        <v>8.74</v>
      </c>
      <c r="R25">
        <v>18.020000000000003</v>
      </c>
      <c r="S25">
        <v>0</v>
      </c>
      <c r="T25">
        <v>0</v>
      </c>
      <c r="U25">
        <v>59.74</v>
      </c>
      <c r="V25">
        <v>8.67</v>
      </c>
      <c r="W25">
        <v>19.09</v>
      </c>
      <c r="X25">
        <v>42.024392181457088</v>
      </c>
      <c r="Y25">
        <v>0</v>
      </c>
      <c r="Z25">
        <v>2.771237272727272</v>
      </c>
      <c r="AA25">
        <v>5.9736708860759506</v>
      </c>
      <c r="AB25">
        <v>4.2496220849328914</v>
      </c>
      <c r="AC25">
        <v>4.1138126263834458</v>
      </c>
      <c r="AD25">
        <v>11.676724637060921</v>
      </c>
      <c r="AE25">
        <v>21.008957028349691</v>
      </c>
      <c r="AF25">
        <v>5.953842182201746</v>
      </c>
      <c r="AG25">
        <v>26.942302770700177</v>
      </c>
      <c r="AH25">
        <v>44.282898819513136</v>
      </c>
      <c r="AI25">
        <v>3.2462531965296777</v>
      </c>
      <c r="AJ25">
        <v>0</v>
      </c>
      <c r="AK25">
        <v>21.846662798729405</v>
      </c>
      <c r="AL25">
        <v>36.914123924268495</v>
      </c>
      <c r="AM25">
        <v>0</v>
      </c>
      <c r="AN25">
        <v>0</v>
      </c>
      <c r="AO25">
        <v>4.2602399999999996</v>
      </c>
      <c r="AP25">
        <v>4.0273545981772987</v>
      </c>
      <c r="AQ25">
        <v>20.033777157742296</v>
      </c>
      <c r="AR25">
        <v>4.6908804347826063</v>
      </c>
      <c r="AS25">
        <v>4.0063960853045089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979.74892336704556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464.49999999999989</v>
      </c>
      <c r="L26">
        <v>9.07</v>
      </c>
      <c r="M26">
        <v>30.86</v>
      </c>
      <c r="N26">
        <v>50.48</v>
      </c>
      <c r="O26">
        <v>71.305774682109018</v>
      </c>
      <c r="P26">
        <v>19.639999999999997</v>
      </c>
      <c r="Q26">
        <v>8.74</v>
      </c>
      <c r="R26">
        <v>18.020000000000003</v>
      </c>
      <c r="S26">
        <v>0</v>
      </c>
      <c r="T26">
        <v>0</v>
      </c>
      <c r="U26">
        <v>59.74</v>
      </c>
      <c r="V26">
        <v>8.39</v>
      </c>
      <c r="W26">
        <v>19.09</v>
      </c>
      <c r="X26">
        <v>42.024392181457088</v>
      </c>
      <c r="Y26">
        <v>0</v>
      </c>
      <c r="Z26">
        <v>2.771237272727272</v>
      </c>
      <c r="AA26">
        <v>5.9736708860759506</v>
      </c>
      <c r="AB26">
        <v>4.2496220849328914</v>
      </c>
      <c r="AC26">
        <v>4.1138126263834458</v>
      </c>
      <c r="AD26">
        <v>11.676724637060921</v>
      </c>
      <c r="AE26">
        <v>21.008957028349691</v>
      </c>
      <c r="AF26">
        <v>5.953842182201746</v>
      </c>
      <c r="AG26">
        <v>26.942302770700177</v>
      </c>
      <c r="AH26">
        <v>44.282898819513136</v>
      </c>
      <c r="AI26">
        <v>20.830124677732098</v>
      </c>
      <c r="AJ26">
        <v>0</v>
      </c>
      <c r="AK26">
        <v>21.846662798729405</v>
      </c>
      <c r="AL26">
        <v>36.914123924268495</v>
      </c>
      <c r="AM26">
        <v>0</v>
      </c>
      <c r="AN26">
        <v>0</v>
      </c>
      <c r="AO26">
        <v>4.1416560000000002</v>
      </c>
      <c r="AP26">
        <v>4.0273545981772987</v>
      </c>
      <c r="AQ26">
        <v>20.033777157742296</v>
      </c>
      <c r="AR26">
        <v>4.6908804347826063</v>
      </c>
      <c r="AS26">
        <v>4.0063960853045089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1045.324210848248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493.15</v>
      </c>
      <c r="L27">
        <v>9.01</v>
      </c>
      <c r="M27">
        <v>30.86</v>
      </c>
      <c r="N27">
        <v>50.48</v>
      </c>
      <c r="O27">
        <v>71.305774682109018</v>
      </c>
      <c r="P27">
        <v>19.639999999999997</v>
      </c>
      <c r="Q27">
        <v>8.74</v>
      </c>
      <c r="R27">
        <v>18.020000000000003</v>
      </c>
      <c r="S27">
        <v>0</v>
      </c>
      <c r="T27">
        <v>0</v>
      </c>
      <c r="U27">
        <v>59.74</v>
      </c>
      <c r="V27">
        <v>8.39</v>
      </c>
      <c r="W27">
        <v>19.09</v>
      </c>
      <c r="X27">
        <v>42.024392181457088</v>
      </c>
      <c r="Y27">
        <v>0</v>
      </c>
      <c r="Z27">
        <v>2.771237272727272</v>
      </c>
      <c r="AA27">
        <v>5.9736708860759506</v>
      </c>
      <c r="AB27">
        <v>4.2496220849328914</v>
      </c>
      <c r="AC27">
        <v>4.1138126263834458</v>
      </c>
      <c r="AD27">
        <v>11.676724637060921</v>
      </c>
      <c r="AE27">
        <v>21.008957028349691</v>
      </c>
      <c r="AF27">
        <v>5.953842182201746</v>
      </c>
      <c r="AG27">
        <v>26.942302770700177</v>
      </c>
      <c r="AH27">
        <v>44.282898819513136</v>
      </c>
      <c r="AI27">
        <v>20.830124677732098</v>
      </c>
      <c r="AJ27">
        <v>0</v>
      </c>
      <c r="AK27">
        <v>21.846662798729405</v>
      </c>
      <c r="AL27">
        <v>36.914123924268495</v>
      </c>
      <c r="AM27">
        <v>0</v>
      </c>
      <c r="AN27">
        <v>0</v>
      </c>
      <c r="AO27">
        <v>4.1416560000000002</v>
      </c>
      <c r="AP27">
        <v>4.0273545981772987</v>
      </c>
      <c r="AQ27">
        <v>20.033777157742296</v>
      </c>
      <c r="AR27">
        <v>4.6908804347826063</v>
      </c>
      <c r="AS27">
        <v>4.0063960853045089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1073.9142108482481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493.15</v>
      </c>
      <c r="L28">
        <v>9.01</v>
      </c>
      <c r="M28">
        <v>30.86</v>
      </c>
      <c r="N28">
        <v>50.48</v>
      </c>
      <c r="O28">
        <v>71.305774682109018</v>
      </c>
      <c r="P28">
        <v>19.639999999999997</v>
      </c>
      <c r="Q28">
        <v>8.74</v>
      </c>
      <c r="R28">
        <v>18.020000000000003</v>
      </c>
      <c r="S28">
        <v>0</v>
      </c>
      <c r="T28">
        <v>0</v>
      </c>
      <c r="U28">
        <v>59.74</v>
      </c>
      <c r="V28">
        <v>8.39</v>
      </c>
      <c r="W28">
        <v>19.09</v>
      </c>
      <c r="X28">
        <v>42.024392181457088</v>
      </c>
      <c r="Y28">
        <v>0</v>
      </c>
      <c r="Z28">
        <v>2.771237272727272</v>
      </c>
      <c r="AA28">
        <v>5.7101265822784821</v>
      </c>
      <c r="AB28">
        <v>4.2496220849328914</v>
      </c>
      <c r="AC28">
        <v>4.1138126263834458</v>
      </c>
      <c r="AD28">
        <v>11.676724637060921</v>
      </c>
      <c r="AE28">
        <v>21.008957028349691</v>
      </c>
      <c r="AF28">
        <v>5.953842182201746</v>
      </c>
      <c r="AG28">
        <v>26.942302770700177</v>
      </c>
      <c r="AH28">
        <v>44.282898819513136</v>
      </c>
      <c r="AI28">
        <v>20.830124677732098</v>
      </c>
      <c r="AJ28">
        <v>0</v>
      </c>
      <c r="AK28">
        <v>21.846662798729405</v>
      </c>
      <c r="AL28">
        <v>46.978221170395862</v>
      </c>
      <c r="AM28">
        <v>0</v>
      </c>
      <c r="AN28">
        <v>0</v>
      </c>
      <c r="AO28">
        <v>4.0713840000000001</v>
      </c>
      <c r="AP28">
        <v>4.0273545981772987</v>
      </c>
      <c r="AQ28">
        <v>20.033777157742296</v>
      </c>
      <c r="AR28">
        <v>4.6908804347826063</v>
      </c>
      <c r="AS28">
        <v>4.0063960853045089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1083.6444917905781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493.15</v>
      </c>
      <c r="L29">
        <v>9.07</v>
      </c>
      <c r="M29">
        <v>30.86</v>
      </c>
      <c r="N29">
        <v>50.48</v>
      </c>
      <c r="O29">
        <v>71.305774682109018</v>
      </c>
      <c r="P29">
        <v>19.639999999999997</v>
      </c>
      <c r="Q29">
        <v>8.74</v>
      </c>
      <c r="R29">
        <v>18.020000000000003</v>
      </c>
      <c r="S29">
        <v>0</v>
      </c>
      <c r="T29">
        <v>0</v>
      </c>
      <c r="U29">
        <v>59.74</v>
      </c>
      <c r="V29">
        <v>8.39</v>
      </c>
      <c r="W29">
        <v>19.09</v>
      </c>
      <c r="X29">
        <v>42.024392181457088</v>
      </c>
      <c r="Y29">
        <v>0</v>
      </c>
      <c r="Z29">
        <v>2.771237272727272</v>
      </c>
      <c r="AA29">
        <v>0</v>
      </c>
      <c r="AB29">
        <v>4.2496220849328914</v>
      </c>
      <c r="AC29">
        <v>4.1138126263834458</v>
      </c>
      <c r="AD29">
        <v>11.676724637060921</v>
      </c>
      <c r="AE29">
        <v>21.008957028349691</v>
      </c>
      <c r="AF29">
        <v>5.953842182201746</v>
      </c>
      <c r="AG29">
        <v>26.942302770700177</v>
      </c>
      <c r="AH29">
        <v>44.282898819513136</v>
      </c>
      <c r="AI29">
        <v>20.830124677732098</v>
      </c>
      <c r="AJ29">
        <v>0</v>
      </c>
      <c r="AK29">
        <v>21.846662798729405</v>
      </c>
      <c r="AL29">
        <v>46.978221170395862</v>
      </c>
      <c r="AM29">
        <v>0</v>
      </c>
      <c r="AN29">
        <v>0</v>
      </c>
      <c r="AO29">
        <v>4.0098960000000003</v>
      </c>
      <c r="AP29">
        <v>4.0273545981772987</v>
      </c>
      <c r="AQ29">
        <v>20.033777157742296</v>
      </c>
      <c r="AR29">
        <v>8.4462201086956483</v>
      </c>
      <c r="AS29">
        <v>4.0063960853045089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1081.6882168822124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464.49999999999989</v>
      </c>
      <c r="L30">
        <v>9.07</v>
      </c>
      <c r="M30">
        <v>30.86</v>
      </c>
      <c r="N30">
        <v>50.48</v>
      </c>
      <c r="O30">
        <v>71.305774682109018</v>
      </c>
      <c r="P30">
        <v>19.639999999999997</v>
      </c>
      <c r="Q30">
        <v>8.74</v>
      </c>
      <c r="R30">
        <v>18.020000000000003</v>
      </c>
      <c r="S30">
        <v>0</v>
      </c>
      <c r="T30">
        <v>0</v>
      </c>
      <c r="U30">
        <v>59.74</v>
      </c>
      <c r="V30">
        <v>8.39</v>
      </c>
      <c r="W30">
        <v>19.09</v>
      </c>
      <c r="X30">
        <v>42.024392181457088</v>
      </c>
      <c r="Y30">
        <v>0</v>
      </c>
      <c r="Z30">
        <v>2.771237272727272</v>
      </c>
      <c r="AA30">
        <v>0</v>
      </c>
      <c r="AB30">
        <v>4.2496220849328914</v>
      </c>
      <c r="AC30">
        <v>4.1138126263834458</v>
      </c>
      <c r="AD30">
        <v>11.676724637060921</v>
      </c>
      <c r="AE30">
        <v>21.008957028349691</v>
      </c>
      <c r="AF30">
        <v>5.953842182201746</v>
      </c>
      <c r="AG30">
        <v>26.942302770700177</v>
      </c>
      <c r="AH30">
        <v>44.282898819513136</v>
      </c>
      <c r="AI30">
        <v>20.830124677732098</v>
      </c>
      <c r="AJ30">
        <v>0</v>
      </c>
      <c r="AK30">
        <v>21.846662798729405</v>
      </c>
      <c r="AL30">
        <v>46.978221170395862</v>
      </c>
      <c r="AM30">
        <v>0</v>
      </c>
      <c r="AN30">
        <v>0</v>
      </c>
      <c r="AO30">
        <v>3.8869199999999999</v>
      </c>
      <c r="AP30">
        <v>4.0273545981772987</v>
      </c>
      <c r="AQ30">
        <v>10.013844857030106</v>
      </c>
      <c r="AR30">
        <v>8.4462201086956483</v>
      </c>
      <c r="AS30">
        <v>4.0063960853045089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1042.8953085814999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464.49999999999989</v>
      </c>
      <c r="L31">
        <v>9.07</v>
      </c>
      <c r="M31">
        <v>30.86</v>
      </c>
      <c r="N31">
        <v>50.48</v>
      </c>
      <c r="O31">
        <v>71.305774682109018</v>
      </c>
      <c r="P31">
        <v>19.639999999999997</v>
      </c>
      <c r="Q31">
        <v>8.74</v>
      </c>
      <c r="R31">
        <v>18.020000000000003</v>
      </c>
      <c r="S31">
        <v>0</v>
      </c>
      <c r="T31">
        <v>0</v>
      </c>
      <c r="U31">
        <v>58.92</v>
      </c>
      <c r="V31">
        <v>8.39</v>
      </c>
      <c r="W31">
        <v>19.09</v>
      </c>
      <c r="X31">
        <v>42.024392181457088</v>
      </c>
      <c r="Y31">
        <v>0</v>
      </c>
      <c r="Z31">
        <v>2.771237272727272</v>
      </c>
      <c r="AA31">
        <v>0</v>
      </c>
      <c r="AB31">
        <v>4.2496220849328914</v>
      </c>
      <c r="AC31">
        <v>4.1138126263834458</v>
      </c>
      <c r="AD31">
        <v>11.676724637060921</v>
      </c>
      <c r="AE31">
        <v>21.008957028349691</v>
      </c>
      <c r="AF31">
        <v>5.953842182201746</v>
      </c>
      <c r="AG31">
        <v>26.942302770700177</v>
      </c>
      <c r="AH31">
        <v>44.282898819513136</v>
      </c>
      <c r="AI31">
        <v>20.830124677732098</v>
      </c>
      <c r="AJ31">
        <v>0</v>
      </c>
      <c r="AK31">
        <v>21.846662798729405</v>
      </c>
      <c r="AL31">
        <v>46.978221170395862</v>
      </c>
      <c r="AM31">
        <v>0</v>
      </c>
      <c r="AN31">
        <v>0</v>
      </c>
      <c r="AO31">
        <v>3.8869199999999999</v>
      </c>
      <c r="AP31">
        <v>4.0273545981772987</v>
      </c>
      <c r="AQ31">
        <v>0</v>
      </c>
      <c r="AR31">
        <v>21.394455615942022</v>
      </c>
      <c r="AS31">
        <v>4.0063960853045089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1045.0096992317162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464.49999999999989</v>
      </c>
      <c r="L32">
        <v>9.07</v>
      </c>
      <c r="M32">
        <v>30.86</v>
      </c>
      <c r="N32">
        <v>50.48</v>
      </c>
      <c r="O32">
        <v>71.305774682109018</v>
      </c>
      <c r="P32">
        <v>19.639999999999997</v>
      </c>
      <c r="Q32">
        <v>8.74</v>
      </c>
      <c r="R32">
        <v>18.020000000000003</v>
      </c>
      <c r="S32">
        <v>0</v>
      </c>
      <c r="T32">
        <v>0</v>
      </c>
      <c r="U32">
        <v>58.92</v>
      </c>
      <c r="V32">
        <v>8.5400000000000009</v>
      </c>
      <c r="W32">
        <v>19.09</v>
      </c>
      <c r="X32">
        <v>42.024392181457088</v>
      </c>
      <c r="Y32">
        <v>0</v>
      </c>
      <c r="Z32">
        <v>2.771237272727272</v>
      </c>
      <c r="AA32">
        <v>0</v>
      </c>
      <c r="AB32">
        <v>4.2496220849328914</v>
      </c>
      <c r="AC32">
        <v>4.1138126263834458</v>
      </c>
      <c r="AD32">
        <v>11.676724637060921</v>
      </c>
      <c r="AE32">
        <v>21.008957028349691</v>
      </c>
      <c r="AF32">
        <v>5.953842182201746</v>
      </c>
      <c r="AG32">
        <v>26.942302770700177</v>
      </c>
      <c r="AH32">
        <v>44.282898819513136</v>
      </c>
      <c r="AI32">
        <v>2.7052109971080647</v>
      </c>
      <c r="AJ32">
        <v>0</v>
      </c>
      <c r="AK32">
        <v>21.846662798729405</v>
      </c>
      <c r="AL32">
        <v>36.914123924268495</v>
      </c>
      <c r="AM32">
        <v>0</v>
      </c>
      <c r="AN32">
        <v>0</v>
      </c>
      <c r="AO32">
        <v>3.8869199999999999</v>
      </c>
      <c r="AP32">
        <v>4.0273545981772987</v>
      </c>
      <c r="AQ32">
        <v>0</v>
      </c>
      <c r="AR32">
        <v>21.394455615942022</v>
      </c>
      <c r="AS32">
        <v>4.0063960853045089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1016.9706883049648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416.11</v>
      </c>
      <c r="L33">
        <v>9.07</v>
      </c>
      <c r="M33">
        <v>30.86</v>
      </c>
      <c r="N33">
        <v>50.48</v>
      </c>
      <c r="O33">
        <v>71.305774682109018</v>
      </c>
      <c r="P33">
        <v>19.639999999999997</v>
      </c>
      <c r="Q33">
        <v>8.74</v>
      </c>
      <c r="R33">
        <v>18.020000000000003</v>
      </c>
      <c r="S33">
        <v>0</v>
      </c>
      <c r="T33">
        <v>0</v>
      </c>
      <c r="U33">
        <v>58.92</v>
      </c>
      <c r="V33">
        <v>8.39</v>
      </c>
      <c r="W33">
        <v>19.09</v>
      </c>
      <c r="X33">
        <v>42.024392181457088</v>
      </c>
      <c r="Y33">
        <v>0</v>
      </c>
      <c r="Z33">
        <v>2.771237272727272</v>
      </c>
      <c r="AA33">
        <v>0</v>
      </c>
      <c r="AB33">
        <v>4.2496220849328914</v>
      </c>
      <c r="AC33">
        <v>4.1138126263834458</v>
      </c>
      <c r="AD33">
        <v>11.676724637060921</v>
      </c>
      <c r="AE33">
        <v>21.008957028349691</v>
      </c>
      <c r="AF33">
        <v>5.953842182201746</v>
      </c>
      <c r="AG33">
        <v>26.942302770700177</v>
      </c>
      <c r="AH33">
        <v>44.282898819513136</v>
      </c>
      <c r="AI33">
        <v>1.5157138086737834</v>
      </c>
      <c r="AJ33">
        <v>0</v>
      </c>
      <c r="AK33">
        <v>21.846662798729405</v>
      </c>
      <c r="AL33">
        <v>36.914123924268495</v>
      </c>
      <c r="AM33">
        <v>0</v>
      </c>
      <c r="AN33">
        <v>0</v>
      </c>
      <c r="AO33">
        <v>3.8869199999999999</v>
      </c>
      <c r="AP33">
        <v>4.0273545981772987</v>
      </c>
      <c r="AQ33">
        <v>0</v>
      </c>
      <c r="AR33">
        <v>7.0407128623188386</v>
      </c>
      <c r="AS33">
        <v>4.0063960853045089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952.88744836290778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367.73</v>
      </c>
      <c r="L34">
        <v>9.07</v>
      </c>
      <c r="M34">
        <v>30.86</v>
      </c>
      <c r="N34">
        <v>50.48</v>
      </c>
      <c r="O34">
        <v>71.305774682109018</v>
      </c>
      <c r="P34">
        <v>19.639999999999997</v>
      </c>
      <c r="Q34">
        <v>8.74</v>
      </c>
      <c r="R34">
        <v>18.020000000000003</v>
      </c>
      <c r="S34">
        <v>0</v>
      </c>
      <c r="T34">
        <v>0</v>
      </c>
      <c r="U34">
        <v>58.92</v>
      </c>
      <c r="V34">
        <v>8.39</v>
      </c>
      <c r="W34">
        <v>19.09</v>
      </c>
      <c r="X34">
        <v>42.024392181457088</v>
      </c>
      <c r="Y34">
        <v>0</v>
      </c>
      <c r="Z34">
        <v>2.771237272727272</v>
      </c>
      <c r="AA34">
        <v>0</v>
      </c>
      <c r="AB34">
        <v>4.2496220849328914</v>
      </c>
      <c r="AC34">
        <v>4.1138126263834458</v>
      </c>
      <c r="AD34">
        <v>11.676724637060921</v>
      </c>
      <c r="AE34">
        <v>21.008957028349691</v>
      </c>
      <c r="AF34">
        <v>5.953842182201746</v>
      </c>
      <c r="AG34">
        <v>26.942302770700177</v>
      </c>
      <c r="AH34">
        <v>44.282898819513136</v>
      </c>
      <c r="AI34">
        <v>1.5157138086737834</v>
      </c>
      <c r="AJ34">
        <v>0</v>
      </c>
      <c r="AK34">
        <v>21.846662798729405</v>
      </c>
      <c r="AL34">
        <v>36.914123924268495</v>
      </c>
      <c r="AM34">
        <v>0</v>
      </c>
      <c r="AN34">
        <v>0</v>
      </c>
      <c r="AO34">
        <v>3.8869199999999999</v>
      </c>
      <c r="AP34">
        <v>4.0273545981772987</v>
      </c>
      <c r="AQ34">
        <v>0</v>
      </c>
      <c r="AR34">
        <v>4.6908804347826063</v>
      </c>
      <c r="AS34">
        <v>4.0063960853045089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902.15761593537138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319.34000000000003</v>
      </c>
      <c r="L35">
        <v>9.07</v>
      </c>
      <c r="M35">
        <v>30.86</v>
      </c>
      <c r="N35">
        <v>50.48</v>
      </c>
      <c r="O35">
        <v>71.305774682109018</v>
      </c>
      <c r="P35">
        <v>19.639999999999997</v>
      </c>
      <c r="Q35">
        <v>8.74</v>
      </c>
      <c r="R35">
        <v>18.020000000000003</v>
      </c>
      <c r="S35">
        <v>0</v>
      </c>
      <c r="T35">
        <v>0</v>
      </c>
      <c r="U35">
        <v>58.92</v>
      </c>
      <c r="V35">
        <v>8.4799999999999986</v>
      </c>
      <c r="W35">
        <v>19.09</v>
      </c>
      <c r="X35">
        <v>42.024392181457088</v>
      </c>
      <c r="Y35">
        <v>0</v>
      </c>
      <c r="Z35">
        <v>2.771237272727272</v>
      </c>
      <c r="AA35">
        <v>0</v>
      </c>
      <c r="AB35">
        <v>4.2496220849328914</v>
      </c>
      <c r="AC35">
        <v>4.1138126263834458</v>
      </c>
      <c r="AD35">
        <v>11.676724637060921</v>
      </c>
      <c r="AE35">
        <v>21.008957028349691</v>
      </c>
      <c r="AF35">
        <v>5.953842182201746</v>
      </c>
      <c r="AG35">
        <v>26.942302770700177</v>
      </c>
      <c r="AH35">
        <v>44.282898819513136</v>
      </c>
      <c r="AI35">
        <v>1.5157138086737834</v>
      </c>
      <c r="AJ35">
        <v>0</v>
      </c>
      <c r="AK35">
        <v>21.846662798729405</v>
      </c>
      <c r="AL35">
        <v>36.914123924268495</v>
      </c>
      <c r="AM35">
        <v>0</v>
      </c>
      <c r="AN35">
        <v>0</v>
      </c>
      <c r="AO35">
        <v>3.8254320000000006</v>
      </c>
      <c r="AP35">
        <v>4.0273545981772987</v>
      </c>
      <c r="AQ35">
        <v>0</v>
      </c>
      <c r="AR35">
        <v>4.6908804347826063</v>
      </c>
      <c r="AS35">
        <v>4.0063960853045089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853.79612793537137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319.34000000000003</v>
      </c>
      <c r="L36">
        <v>9.07</v>
      </c>
      <c r="M36">
        <v>30.86</v>
      </c>
      <c r="N36">
        <v>50.48</v>
      </c>
      <c r="O36">
        <v>71.305774682109018</v>
      </c>
      <c r="P36">
        <v>19.639999999999997</v>
      </c>
      <c r="Q36">
        <v>8.74</v>
      </c>
      <c r="R36">
        <v>18.020000000000003</v>
      </c>
      <c r="S36">
        <v>0</v>
      </c>
      <c r="T36">
        <v>0</v>
      </c>
      <c r="U36">
        <v>58.92</v>
      </c>
      <c r="V36">
        <v>8.4799999999999986</v>
      </c>
      <c r="W36">
        <v>19.09</v>
      </c>
      <c r="X36">
        <v>42.024392181457088</v>
      </c>
      <c r="Y36">
        <v>0</v>
      </c>
      <c r="Z36">
        <v>2.771237272727272</v>
      </c>
      <c r="AA36">
        <v>0</v>
      </c>
      <c r="AB36">
        <v>4.2496220849328914</v>
      </c>
      <c r="AC36">
        <v>4.1138126263834458</v>
      </c>
      <c r="AD36">
        <v>11.676724637060921</v>
      </c>
      <c r="AE36">
        <v>21.008957028349691</v>
      </c>
      <c r="AF36">
        <v>5.953842182201746</v>
      </c>
      <c r="AG36">
        <v>26.942302770700177</v>
      </c>
      <c r="AH36">
        <v>44.282898819513136</v>
      </c>
      <c r="AI36">
        <v>1.5157138086737834</v>
      </c>
      <c r="AJ36">
        <v>0</v>
      </c>
      <c r="AK36">
        <v>21.846662798729405</v>
      </c>
      <c r="AL36">
        <v>36.914123924268495</v>
      </c>
      <c r="AM36">
        <v>0</v>
      </c>
      <c r="AN36">
        <v>0</v>
      </c>
      <c r="AO36">
        <v>5.037624000000001</v>
      </c>
      <c r="AP36">
        <v>4.0273545981772987</v>
      </c>
      <c r="AQ36">
        <v>0</v>
      </c>
      <c r="AR36">
        <v>4.6908804347826063</v>
      </c>
      <c r="AS36">
        <v>4.0063960853045089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855.00831993537145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273.14</v>
      </c>
      <c r="L37">
        <v>5</v>
      </c>
      <c r="M37">
        <v>30.86</v>
      </c>
      <c r="N37">
        <v>50.48</v>
      </c>
      <c r="O37">
        <v>71.305774682109018</v>
      </c>
      <c r="P37">
        <v>19.639999999999997</v>
      </c>
      <c r="Q37">
        <v>5.0742857142857147</v>
      </c>
      <c r="R37">
        <v>18.020000000000003</v>
      </c>
      <c r="S37">
        <v>0</v>
      </c>
      <c r="T37">
        <v>0</v>
      </c>
      <c r="U37">
        <v>58.92</v>
      </c>
      <c r="V37">
        <v>8.84</v>
      </c>
      <c r="W37">
        <v>19.09</v>
      </c>
      <c r="X37">
        <v>42.024392181457088</v>
      </c>
      <c r="Y37">
        <v>0</v>
      </c>
      <c r="Z37">
        <v>2.771237272727272</v>
      </c>
      <c r="AA37">
        <v>0</v>
      </c>
      <c r="AB37">
        <v>4.2496220849328914</v>
      </c>
      <c r="AC37">
        <v>4.1138126263834458</v>
      </c>
      <c r="AD37">
        <v>11.676724637060921</v>
      </c>
      <c r="AE37">
        <v>21.008957028349691</v>
      </c>
      <c r="AF37">
        <v>5.953842182201746</v>
      </c>
      <c r="AG37">
        <v>26.942302770700177</v>
      </c>
      <c r="AH37">
        <v>44.282898819513136</v>
      </c>
      <c r="AI37">
        <v>1.5157138086737834</v>
      </c>
      <c r="AJ37">
        <v>0</v>
      </c>
      <c r="AK37">
        <v>21.846662798729405</v>
      </c>
      <c r="AL37">
        <v>36.914123924268495</v>
      </c>
      <c r="AM37">
        <v>0</v>
      </c>
      <c r="AN37">
        <v>0</v>
      </c>
      <c r="AO37">
        <v>5.0991119999999999</v>
      </c>
      <c r="AP37">
        <v>4.0273545981772987</v>
      </c>
      <c r="AQ37">
        <v>0</v>
      </c>
      <c r="AR37">
        <v>4.6908804347826063</v>
      </c>
      <c r="AS37">
        <v>4.0063960853045089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801.4940936496572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273.14</v>
      </c>
      <c r="L38">
        <v>5</v>
      </c>
      <c r="M38">
        <v>30.86</v>
      </c>
      <c r="N38">
        <v>50.48</v>
      </c>
      <c r="O38">
        <v>71.305774682109018</v>
      </c>
      <c r="P38">
        <v>19.639999999999997</v>
      </c>
      <c r="Q38">
        <v>5.0742857142857147</v>
      </c>
      <c r="R38">
        <v>10</v>
      </c>
      <c r="S38">
        <v>0</v>
      </c>
      <c r="T38">
        <v>0</v>
      </c>
      <c r="U38">
        <v>58.92</v>
      </c>
      <c r="V38">
        <v>8.84</v>
      </c>
      <c r="W38">
        <v>19.09</v>
      </c>
      <c r="X38">
        <v>42.024392181457088</v>
      </c>
      <c r="Y38">
        <v>0</v>
      </c>
      <c r="Z38">
        <v>2.771237272727272</v>
      </c>
      <c r="AA38">
        <v>0</v>
      </c>
      <c r="AB38">
        <v>4.2496220849328914</v>
      </c>
      <c r="AC38">
        <v>4.1138126263834458</v>
      </c>
      <c r="AD38">
        <v>11.676724637060921</v>
      </c>
      <c r="AE38">
        <v>21.008957028349691</v>
      </c>
      <c r="AF38">
        <v>5.953842182201746</v>
      </c>
      <c r="AG38">
        <v>26.942302770700177</v>
      </c>
      <c r="AH38">
        <v>44.282898819513136</v>
      </c>
      <c r="AI38">
        <v>1.5157138086737834</v>
      </c>
      <c r="AJ38">
        <v>0</v>
      </c>
      <c r="AK38">
        <v>21.846662798729405</v>
      </c>
      <c r="AL38">
        <v>36.914123924268495</v>
      </c>
      <c r="AM38">
        <v>0</v>
      </c>
      <c r="AN38">
        <v>0</v>
      </c>
      <c r="AO38">
        <v>5.1606000000000005</v>
      </c>
      <c r="AP38">
        <v>4.0273545981772987</v>
      </c>
      <c r="AQ38">
        <v>0</v>
      </c>
      <c r="AR38">
        <v>4.6908804347826063</v>
      </c>
      <c r="AS38">
        <v>4.0063960853045089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793.53558164965727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273.14</v>
      </c>
      <c r="L39">
        <v>5</v>
      </c>
      <c r="M39">
        <v>30.86</v>
      </c>
      <c r="N39">
        <v>50.48</v>
      </c>
      <c r="O39">
        <v>71.305774682109018</v>
      </c>
      <c r="P39">
        <v>19.639999999999997</v>
      </c>
      <c r="Q39">
        <v>5.0742857142857147</v>
      </c>
      <c r="R39">
        <v>10</v>
      </c>
      <c r="S39">
        <v>0</v>
      </c>
      <c r="T39">
        <v>0</v>
      </c>
      <c r="U39">
        <v>58.92</v>
      </c>
      <c r="V39">
        <v>8.84</v>
      </c>
      <c r="W39">
        <v>19.09</v>
      </c>
      <c r="X39">
        <v>42.02500536033353</v>
      </c>
      <c r="Y39">
        <v>0</v>
      </c>
      <c r="Z39">
        <v>2.771237272727272</v>
      </c>
      <c r="AA39">
        <v>0</v>
      </c>
      <c r="AB39">
        <v>4.2496220849328914</v>
      </c>
      <c r="AC39">
        <v>4.1138126263834458</v>
      </c>
      <c r="AD39">
        <v>11.676724637060921</v>
      </c>
      <c r="AE39">
        <v>21.008957028349691</v>
      </c>
      <c r="AF39">
        <v>5.953842182201746</v>
      </c>
      <c r="AG39">
        <v>26.942302770700177</v>
      </c>
      <c r="AH39">
        <v>44.282898819513136</v>
      </c>
      <c r="AI39">
        <v>5.9514641936377428</v>
      </c>
      <c r="AJ39">
        <v>0</v>
      </c>
      <c r="AK39">
        <v>21.846662798729405</v>
      </c>
      <c r="AL39">
        <v>36.914123924268495</v>
      </c>
      <c r="AM39">
        <v>0</v>
      </c>
      <c r="AN39">
        <v>0</v>
      </c>
      <c r="AO39">
        <v>5.1606000000000005</v>
      </c>
      <c r="AP39">
        <v>4.0273545981772987</v>
      </c>
      <c r="AQ39">
        <v>0</v>
      </c>
      <c r="AR39">
        <v>4.6908804347826063</v>
      </c>
      <c r="AS39">
        <v>4.0063960853045089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797.97194521349763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273.14</v>
      </c>
      <c r="L40">
        <v>5</v>
      </c>
      <c r="M40">
        <v>30.86</v>
      </c>
      <c r="N40">
        <v>50.48</v>
      </c>
      <c r="O40">
        <v>71.305774682109018</v>
      </c>
      <c r="P40">
        <v>19.639999999999997</v>
      </c>
      <c r="Q40">
        <v>5.0742857142857147</v>
      </c>
      <c r="R40">
        <v>10</v>
      </c>
      <c r="S40">
        <v>0</v>
      </c>
      <c r="T40">
        <v>0</v>
      </c>
      <c r="U40">
        <v>58.92</v>
      </c>
      <c r="V40">
        <v>8.84</v>
      </c>
      <c r="W40">
        <v>19.09</v>
      </c>
      <c r="X40">
        <v>42.02500536033353</v>
      </c>
      <c r="Y40">
        <v>0</v>
      </c>
      <c r="Z40">
        <v>2.771237272727272</v>
      </c>
      <c r="AA40">
        <v>0</v>
      </c>
      <c r="AB40">
        <v>4.2496220849328914</v>
      </c>
      <c r="AC40">
        <v>4.1138126263834458</v>
      </c>
      <c r="AD40">
        <v>11.676724637060921</v>
      </c>
      <c r="AE40">
        <v>21.008957028349691</v>
      </c>
      <c r="AF40">
        <v>5.953842182201746</v>
      </c>
      <c r="AG40">
        <v>26.942302770700177</v>
      </c>
      <c r="AH40">
        <v>44.282898819513136</v>
      </c>
      <c r="AI40">
        <v>5.9514641936377428</v>
      </c>
      <c r="AJ40">
        <v>0</v>
      </c>
      <c r="AK40">
        <v>21.846662798729405</v>
      </c>
      <c r="AL40">
        <v>36.914123924268495</v>
      </c>
      <c r="AM40">
        <v>0</v>
      </c>
      <c r="AN40">
        <v>0</v>
      </c>
      <c r="AO40">
        <v>5.1606000000000005</v>
      </c>
      <c r="AP40">
        <v>4.0273545981772987</v>
      </c>
      <c r="AQ40">
        <v>0</v>
      </c>
      <c r="AR40">
        <v>7.0407128623188386</v>
      </c>
      <c r="AS40">
        <v>4.0063960853045089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800.32177764103392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273.14</v>
      </c>
      <c r="L41">
        <v>5</v>
      </c>
      <c r="M41">
        <v>30.86</v>
      </c>
      <c r="N41">
        <v>50.48</v>
      </c>
      <c r="O41">
        <v>71.305774682109018</v>
      </c>
      <c r="P41">
        <v>19.639999999999997</v>
      </c>
      <c r="Q41">
        <v>5.0742857142857147</v>
      </c>
      <c r="R41">
        <v>10</v>
      </c>
      <c r="S41">
        <v>0</v>
      </c>
      <c r="T41">
        <v>0</v>
      </c>
      <c r="U41">
        <v>57.710000000000008</v>
      </c>
      <c r="V41">
        <v>8.84</v>
      </c>
      <c r="W41">
        <v>19.09</v>
      </c>
      <c r="X41">
        <v>42.019999999999996</v>
      </c>
      <c r="Y41">
        <v>0</v>
      </c>
      <c r="Z41">
        <v>2.771237272727272</v>
      </c>
      <c r="AA41">
        <v>0</v>
      </c>
      <c r="AB41">
        <v>4.2496220849328914</v>
      </c>
      <c r="AC41">
        <v>4.1138126263834458</v>
      </c>
      <c r="AD41">
        <v>11.676724637060921</v>
      </c>
      <c r="AE41">
        <v>21.008957028349691</v>
      </c>
      <c r="AF41">
        <v>5.953842182201746</v>
      </c>
      <c r="AG41">
        <v>26.942302770700177</v>
      </c>
      <c r="AH41">
        <v>44.282898819513136</v>
      </c>
      <c r="AI41">
        <v>5.9514641936377428</v>
      </c>
      <c r="AJ41">
        <v>0</v>
      </c>
      <c r="AK41">
        <v>21.846662798729405</v>
      </c>
      <c r="AL41">
        <v>36.914123924268495</v>
      </c>
      <c r="AM41">
        <v>0</v>
      </c>
      <c r="AN41">
        <v>0</v>
      </c>
      <c r="AO41">
        <v>5.1606000000000005</v>
      </c>
      <c r="AP41">
        <v>4.0273545981772987</v>
      </c>
      <c r="AQ41">
        <v>0</v>
      </c>
      <c r="AR41">
        <v>4.6908804347826063</v>
      </c>
      <c r="AS41">
        <v>13.718507952774223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806.46905172063373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273.14</v>
      </c>
      <c r="L42">
        <v>5</v>
      </c>
      <c r="M42">
        <v>30.86</v>
      </c>
      <c r="N42">
        <v>50.48</v>
      </c>
      <c r="O42">
        <v>71.305774682109018</v>
      </c>
      <c r="P42">
        <v>19.639999999999997</v>
      </c>
      <c r="Q42">
        <v>5.0742857142857147</v>
      </c>
      <c r="R42">
        <v>10</v>
      </c>
      <c r="S42">
        <v>0</v>
      </c>
      <c r="T42">
        <v>0</v>
      </c>
      <c r="U42">
        <v>57.710000000000008</v>
      </c>
      <c r="V42">
        <v>8.84</v>
      </c>
      <c r="W42">
        <v>19.09</v>
      </c>
      <c r="X42">
        <v>42.019999999999996</v>
      </c>
      <c r="Y42">
        <v>0</v>
      </c>
      <c r="Z42">
        <v>2.771237272727272</v>
      </c>
      <c r="AA42">
        <v>0</v>
      </c>
      <c r="AB42">
        <v>4.2496220849328914</v>
      </c>
      <c r="AC42">
        <v>4.1138126263834458</v>
      </c>
      <c r="AD42">
        <v>11.676724637060921</v>
      </c>
      <c r="AE42">
        <v>21.008957028349691</v>
      </c>
      <c r="AF42">
        <v>5.953842182201746</v>
      </c>
      <c r="AG42">
        <v>26.942302770700177</v>
      </c>
      <c r="AH42">
        <v>44.282898819513136</v>
      </c>
      <c r="AI42">
        <v>5.9514641936377428</v>
      </c>
      <c r="AJ42">
        <v>0</v>
      </c>
      <c r="AK42">
        <v>21.846662798729405</v>
      </c>
      <c r="AL42">
        <v>36.914123924268495</v>
      </c>
      <c r="AM42">
        <v>0</v>
      </c>
      <c r="AN42">
        <v>0</v>
      </c>
      <c r="AO42">
        <v>5.037624000000001</v>
      </c>
      <c r="AP42">
        <v>4.0273545981772987</v>
      </c>
      <c r="AQ42">
        <v>0</v>
      </c>
      <c r="AR42">
        <v>7.0407128623188386</v>
      </c>
      <c r="AS42">
        <v>13.718507952774223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808.69590814817002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273.14</v>
      </c>
      <c r="L43">
        <v>5</v>
      </c>
      <c r="M43">
        <v>30.86</v>
      </c>
      <c r="N43">
        <v>50.48</v>
      </c>
      <c r="O43">
        <v>71.305774682109018</v>
      </c>
      <c r="P43">
        <v>19.639999999999997</v>
      </c>
      <c r="Q43">
        <v>5.0742857142857147</v>
      </c>
      <c r="R43">
        <v>10</v>
      </c>
      <c r="S43">
        <v>0</v>
      </c>
      <c r="T43">
        <v>0</v>
      </c>
      <c r="U43">
        <v>57.710000000000008</v>
      </c>
      <c r="V43">
        <v>8.84</v>
      </c>
      <c r="W43">
        <v>19.09</v>
      </c>
      <c r="X43">
        <v>42.019999999999996</v>
      </c>
      <c r="Y43">
        <v>0</v>
      </c>
      <c r="Z43">
        <v>2.771237272727272</v>
      </c>
      <c r="AA43">
        <v>0</v>
      </c>
      <c r="AB43">
        <v>4.2496220849328914</v>
      </c>
      <c r="AC43">
        <v>4.1138126263834458</v>
      </c>
      <c r="AD43">
        <v>11.676724637060921</v>
      </c>
      <c r="AE43">
        <v>21.008957028349691</v>
      </c>
      <c r="AF43">
        <v>5.953842182201746</v>
      </c>
      <c r="AG43">
        <v>26.942302770700177</v>
      </c>
      <c r="AH43">
        <v>44.282898819513136</v>
      </c>
      <c r="AI43">
        <v>1.5157138086737834</v>
      </c>
      <c r="AJ43">
        <v>0</v>
      </c>
      <c r="AK43">
        <v>21.846662798729405</v>
      </c>
      <c r="AL43">
        <v>36.914123924268495</v>
      </c>
      <c r="AM43">
        <v>0</v>
      </c>
      <c r="AN43">
        <v>0</v>
      </c>
      <c r="AO43">
        <v>5.2484399999999996</v>
      </c>
      <c r="AP43">
        <v>4.0273545981772987</v>
      </c>
      <c r="AQ43">
        <v>0</v>
      </c>
      <c r="AR43">
        <v>21.394455615942022</v>
      </c>
      <c r="AS43">
        <v>13.718507952774223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818.82471651682908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273.14</v>
      </c>
      <c r="L44">
        <v>5</v>
      </c>
      <c r="M44">
        <v>30.86</v>
      </c>
      <c r="N44">
        <v>50.48</v>
      </c>
      <c r="O44">
        <v>71.305774682109018</v>
      </c>
      <c r="P44">
        <v>19.639999999999997</v>
      </c>
      <c r="Q44">
        <v>5.0742857142857147</v>
      </c>
      <c r="R44">
        <v>10</v>
      </c>
      <c r="S44">
        <v>0</v>
      </c>
      <c r="T44">
        <v>0</v>
      </c>
      <c r="U44">
        <v>57.710000000000008</v>
      </c>
      <c r="V44">
        <v>8.84</v>
      </c>
      <c r="W44">
        <v>19.09</v>
      </c>
      <c r="X44">
        <v>42.019999999999996</v>
      </c>
      <c r="Y44">
        <v>0</v>
      </c>
      <c r="Z44">
        <v>2.771237272727272</v>
      </c>
      <c r="AA44">
        <v>0</v>
      </c>
      <c r="AB44">
        <v>4.2496220849328914</v>
      </c>
      <c r="AC44">
        <v>4.1138126263834458</v>
      </c>
      <c r="AD44">
        <v>11.676724637060921</v>
      </c>
      <c r="AE44">
        <v>21.008957028349691</v>
      </c>
      <c r="AF44">
        <v>5.953842182201746</v>
      </c>
      <c r="AG44">
        <v>26.942302770700177</v>
      </c>
      <c r="AH44">
        <v>44.282898819513136</v>
      </c>
      <c r="AI44">
        <v>0</v>
      </c>
      <c r="AJ44">
        <v>0</v>
      </c>
      <c r="AK44">
        <v>21.846662798729405</v>
      </c>
      <c r="AL44">
        <v>36.914123924268495</v>
      </c>
      <c r="AM44">
        <v>0</v>
      </c>
      <c r="AN44">
        <v>0</v>
      </c>
      <c r="AO44">
        <v>5.2484399999999996</v>
      </c>
      <c r="AP44">
        <v>4.1415434962717477</v>
      </c>
      <c r="AQ44">
        <v>0</v>
      </c>
      <c r="AR44">
        <v>21.394455615942022</v>
      </c>
      <c r="AS44">
        <v>13.718507952774223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817.4231916062497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273.14</v>
      </c>
      <c r="L45">
        <v>5</v>
      </c>
      <c r="M45">
        <v>30.86</v>
      </c>
      <c r="N45">
        <v>50.48</v>
      </c>
      <c r="O45">
        <v>71.305774682109018</v>
      </c>
      <c r="P45">
        <v>19.639999999999997</v>
      </c>
      <c r="Q45">
        <v>5.81</v>
      </c>
      <c r="R45">
        <v>10.66</v>
      </c>
      <c r="S45">
        <v>0</v>
      </c>
      <c r="T45">
        <v>0</v>
      </c>
      <c r="U45">
        <v>57.710000000000008</v>
      </c>
      <c r="V45">
        <v>8.84</v>
      </c>
      <c r="W45">
        <v>19.09</v>
      </c>
      <c r="X45">
        <v>42.019999999999996</v>
      </c>
      <c r="Y45">
        <v>0</v>
      </c>
      <c r="Z45">
        <v>2.771237272727272</v>
      </c>
      <c r="AA45">
        <v>0</v>
      </c>
      <c r="AB45">
        <v>4.2496220849328914</v>
      </c>
      <c r="AC45">
        <v>4.1138126263834458</v>
      </c>
      <c r="AD45">
        <v>11.676724637060921</v>
      </c>
      <c r="AE45">
        <v>21.008957028349691</v>
      </c>
      <c r="AF45">
        <v>5.953842182201746</v>
      </c>
      <c r="AG45">
        <v>26.942302770700177</v>
      </c>
      <c r="AH45">
        <v>44.282898819513136</v>
      </c>
      <c r="AI45">
        <v>0</v>
      </c>
      <c r="AJ45">
        <v>0</v>
      </c>
      <c r="AK45">
        <v>21.846662798729405</v>
      </c>
      <c r="AL45">
        <v>36.914123924268495</v>
      </c>
      <c r="AM45">
        <v>0</v>
      </c>
      <c r="AN45">
        <v>0</v>
      </c>
      <c r="AO45">
        <v>5.371416</v>
      </c>
      <c r="AP45">
        <v>4.1415434962717477</v>
      </c>
      <c r="AQ45">
        <v>0</v>
      </c>
      <c r="AR45">
        <v>5.6308134057970998</v>
      </c>
      <c r="AS45">
        <v>13.718507952774223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803.17823968181915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273.14</v>
      </c>
      <c r="L46">
        <v>5</v>
      </c>
      <c r="M46">
        <v>30.86</v>
      </c>
      <c r="N46">
        <v>50.48</v>
      </c>
      <c r="O46">
        <v>71.305774682109018</v>
      </c>
      <c r="P46">
        <v>19.639999999999997</v>
      </c>
      <c r="Q46">
        <v>5.81</v>
      </c>
      <c r="R46">
        <v>10.66</v>
      </c>
      <c r="S46">
        <v>0</v>
      </c>
      <c r="T46">
        <v>0</v>
      </c>
      <c r="U46">
        <v>57.710000000000008</v>
      </c>
      <c r="V46">
        <v>8.84</v>
      </c>
      <c r="W46">
        <v>19.09</v>
      </c>
      <c r="X46">
        <v>42.019999999999996</v>
      </c>
      <c r="Y46">
        <v>0</v>
      </c>
      <c r="Z46">
        <v>2.771237272727272</v>
      </c>
      <c r="AA46">
        <v>0</v>
      </c>
      <c r="AB46">
        <v>4.2496220849328914</v>
      </c>
      <c r="AC46">
        <v>4.1138126263834458</v>
      </c>
      <c r="AD46">
        <v>11.676724637060921</v>
      </c>
      <c r="AE46">
        <v>21.008957028349691</v>
      </c>
      <c r="AF46">
        <v>5.953842182201746</v>
      </c>
      <c r="AG46">
        <v>26.942302770700177</v>
      </c>
      <c r="AH46">
        <v>44.282898819513136</v>
      </c>
      <c r="AI46">
        <v>0</v>
      </c>
      <c r="AJ46">
        <v>0</v>
      </c>
      <c r="AK46">
        <v>21.846662798729405</v>
      </c>
      <c r="AL46">
        <v>36.914123924268495</v>
      </c>
      <c r="AM46">
        <v>0</v>
      </c>
      <c r="AN46">
        <v>0</v>
      </c>
      <c r="AO46">
        <v>5.371416</v>
      </c>
      <c r="AP46">
        <v>4.1415434962717477</v>
      </c>
      <c r="AQ46">
        <v>0</v>
      </c>
      <c r="AR46">
        <v>4.6908804347826063</v>
      </c>
      <c r="AS46">
        <v>13.718507952774223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802.23830671080464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273.14</v>
      </c>
      <c r="L47">
        <v>5</v>
      </c>
      <c r="M47">
        <v>30.86</v>
      </c>
      <c r="N47">
        <v>50.48</v>
      </c>
      <c r="O47">
        <v>71.305774682109018</v>
      </c>
      <c r="P47">
        <v>19.64</v>
      </c>
      <c r="Q47">
        <v>5.81</v>
      </c>
      <c r="R47">
        <v>10.66</v>
      </c>
      <c r="S47">
        <v>0</v>
      </c>
      <c r="T47">
        <v>0</v>
      </c>
      <c r="U47">
        <v>57.710000000000008</v>
      </c>
      <c r="V47">
        <v>8.84</v>
      </c>
      <c r="W47">
        <v>19.09</v>
      </c>
      <c r="X47">
        <v>42.019999999999996</v>
      </c>
      <c r="Y47">
        <v>0</v>
      </c>
      <c r="Z47">
        <v>2.771237272727272</v>
      </c>
      <c r="AA47">
        <v>0</v>
      </c>
      <c r="AB47">
        <v>4.2496220849328914</v>
      </c>
      <c r="AC47">
        <v>4.1138126263834458</v>
      </c>
      <c r="AD47">
        <v>7.7685149209301052</v>
      </c>
      <c r="AE47">
        <v>21.008957028349691</v>
      </c>
      <c r="AF47">
        <v>5.953842182201746</v>
      </c>
      <c r="AG47">
        <v>26.942302770700177</v>
      </c>
      <c r="AH47">
        <v>44.282898819513136</v>
      </c>
      <c r="AI47">
        <v>0</v>
      </c>
      <c r="AJ47">
        <v>0</v>
      </c>
      <c r="AK47">
        <v>21.846662798729405</v>
      </c>
      <c r="AL47">
        <v>36.914123924268495</v>
      </c>
      <c r="AM47">
        <v>0</v>
      </c>
      <c r="AN47">
        <v>0</v>
      </c>
      <c r="AO47">
        <v>5.3099280000000002</v>
      </c>
      <c r="AP47">
        <v>4.1415434962717477</v>
      </c>
      <c r="AQ47">
        <v>0</v>
      </c>
      <c r="AR47">
        <v>4.6908804347826063</v>
      </c>
      <c r="AS47">
        <v>4.0063960853045089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788.55649712720412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273.14</v>
      </c>
      <c r="L48">
        <v>5</v>
      </c>
      <c r="M48">
        <v>30.86</v>
      </c>
      <c r="N48">
        <v>50.48</v>
      </c>
      <c r="O48">
        <v>71.305774682109018</v>
      </c>
      <c r="P48">
        <v>19.64</v>
      </c>
      <c r="Q48">
        <v>5.81</v>
      </c>
      <c r="R48">
        <v>10.66</v>
      </c>
      <c r="S48">
        <v>0</v>
      </c>
      <c r="T48">
        <v>0</v>
      </c>
      <c r="U48">
        <v>57.710000000000008</v>
      </c>
      <c r="V48">
        <v>8.84</v>
      </c>
      <c r="W48">
        <v>19.09</v>
      </c>
      <c r="X48">
        <v>42.019999999999996</v>
      </c>
      <c r="Y48">
        <v>0</v>
      </c>
      <c r="Z48">
        <v>2.771237272727272</v>
      </c>
      <c r="AA48">
        <v>0</v>
      </c>
      <c r="AB48">
        <v>4.2496220849328914</v>
      </c>
      <c r="AC48">
        <v>4.1138126263834458</v>
      </c>
      <c r="AD48">
        <v>7.7685149209301052</v>
      </c>
      <c r="AE48">
        <v>21.008957028349691</v>
      </c>
      <c r="AF48">
        <v>5.953842182201746</v>
      </c>
      <c r="AG48">
        <v>26.942302770700177</v>
      </c>
      <c r="AH48">
        <v>44.282898819513136</v>
      </c>
      <c r="AI48">
        <v>0</v>
      </c>
      <c r="AJ48">
        <v>0</v>
      </c>
      <c r="AK48">
        <v>21.846662798729405</v>
      </c>
      <c r="AL48">
        <v>36.914123924268495</v>
      </c>
      <c r="AM48">
        <v>0</v>
      </c>
      <c r="AN48">
        <v>0</v>
      </c>
      <c r="AO48">
        <v>5.3099280000000002</v>
      </c>
      <c r="AP48">
        <v>4.1415434962717477</v>
      </c>
      <c r="AQ48">
        <v>0</v>
      </c>
      <c r="AR48">
        <v>4.6908804347826063</v>
      </c>
      <c r="AS48">
        <v>4.0063960853045089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788.55649712720412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273.14</v>
      </c>
      <c r="L49">
        <v>5</v>
      </c>
      <c r="M49">
        <v>30.86</v>
      </c>
      <c r="N49">
        <v>50.48</v>
      </c>
      <c r="O49">
        <v>71.305774682109018</v>
      </c>
      <c r="P49">
        <v>19.64</v>
      </c>
      <c r="Q49">
        <v>5.81</v>
      </c>
      <c r="R49">
        <v>10.66</v>
      </c>
      <c r="S49">
        <v>0</v>
      </c>
      <c r="T49">
        <v>0</v>
      </c>
      <c r="U49">
        <v>57.710000000000008</v>
      </c>
      <c r="V49">
        <v>8.84</v>
      </c>
      <c r="W49">
        <v>19.09</v>
      </c>
      <c r="X49">
        <v>42.019999999999996</v>
      </c>
      <c r="Y49">
        <v>0</v>
      </c>
      <c r="Z49">
        <v>2.771237272727272</v>
      </c>
      <c r="AA49">
        <v>0</v>
      </c>
      <c r="AB49">
        <v>4.2496220849328914</v>
      </c>
      <c r="AC49">
        <v>4.1138126263834458</v>
      </c>
      <c r="AD49">
        <v>7.7685149209301052</v>
      </c>
      <c r="AE49">
        <v>21.008957028349691</v>
      </c>
      <c r="AF49">
        <v>5.953842182201746</v>
      </c>
      <c r="AG49">
        <v>26.942302770700177</v>
      </c>
      <c r="AH49">
        <v>44.282898819513136</v>
      </c>
      <c r="AI49">
        <v>0</v>
      </c>
      <c r="AJ49">
        <v>0</v>
      </c>
      <c r="AK49">
        <v>21.846662798729405</v>
      </c>
      <c r="AL49">
        <v>36.914123924268495</v>
      </c>
      <c r="AM49">
        <v>0</v>
      </c>
      <c r="AN49">
        <v>0</v>
      </c>
      <c r="AO49">
        <v>5.3099280000000002</v>
      </c>
      <c r="AP49">
        <v>4.1415434962717477</v>
      </c>
      <c r="AQ49">
        <v>0</v>
      </c>
      <c r="AR49">
        <v>4.6908804347826063</v>
      </c>
      <c r="AS49">
        <v>4.0063960853045089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788.55649712720412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273.14</v>
      </c>
      <c r="L50">
        <v>5</v>
      </c>
      <c r="M50">
        <v>30.86</v>
      </c>
      <c r="N50">
        <v>50.48</v>
      </c>
      <c r="O50">
        <v>71.305774682109018</v>
      </c>
      <c r="P50">
        <v>19.64</v>
      </c>
      <c r="Q50">
        <v>5.81</v>
      </c>
      <c r="R50">
        <v>10.66</v>
      </c>
      <c r="S50">
        <v>0</v>
      </c>
      <c r="T50">
        <v>0</v>
      </c>
      <c r="U50">
        <v>57.710000000000008</v>
      </c>
      <c r="V50">
        <v>8.84</v>
      </c>
      <c r="W50">
        <v>19.09</v>
      </c>
      <c r="X50">
        <v>42.019999999999996</v>
      </c>
      <c r="Y50">
        <v>0</v>
      </c>
      <c r="Z50">
        <v>0</v>
      </c>
      <c r="AA50">
        <v>0</v>
      </c>
      <c r="AB50">
        <v>4.2496220849328914</v>
      </c>
      <c r="AC50">
        <v>4.1138126263834458</v>
      </c>
      <c r="AD50">
        <v>7.7685149209301052</v>
      </c>
      <c r="AE50">
        <v>21.008957028349691</v>
      </c>
      <c r="AF50">
        <v>5.953842182201746</v>
      </c>
      <c r="AG50">
        <v>26.942302770700177</v>
      </c>
      <c r="AH50">
        <v>44.282898819513136</v>
      </c>
      <c r="AI50">
        <v>0</v>
      </c>
      <c r="AJ50">
        <v>0</v>
      </c>
      <c r="AK50">
        <v>21.846662798729405</v>
      </c>
      <c r="AL50">
        <v>36.914123924268495</v>
      </c>
      <c r="AM50">
        <v>0</v>
      </c>
      <c r="AN50">
        <v>0</v>
      </c>
      <c r="AO50">
        <v>5.3099280000000002</v>
      </c>
      <c r="AP50">
        <v>4.1415434962717477</v>
      </c>
      <c r="AQ50">
        <v>0</v>
      </c>
      <c r="AR50">
        <v>4.6908804347826063</v>
      </c>
      <c r="AS50">
        <v>4.0063960853045089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785.78525985447698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273.14</v>
      </c>
      <c r="L51">
        <v>5</v>
      </c>
      <c r="M51">
        <v>30.86</v>
      </c>
      <c r="N51">
        <v>50.48</v>
      </c>
      <c r="O51">
        <v>71.305774682109018</v>
      </c>
      <c r="P51">
        <v>19.64</v>
      </c>
      <c r="Q51">
        <v>5.81</v>
      </c>
      <c r="R51">
        <v>10.66</v>
      </c>
      <c r="S51">
        <v>0</v>
      </c>
      <c r="T51">
        <v>0</v>
      </c>
      <c r="U51">
        <v>57.710000000000008</v>
      </c>
      <c r="V51">
        <v>8.84</v>
      </c>
      <c r="W51">
        <v>19.09</v>
      </c>
      <c r="X51">
        <v>42.019999999999996</v>
      </c>
      <c r="Y51">
        <v>0</v>
      </c>
      <c r="Z51">
        <v>0</v>
      </c>
      <c r="AA51">
        <v>0</v>
      </c>
      <c r="AB51">
        <v>4.2496220849328914</v>
      </c>
      <c r="AC51">
        <v>4.1138126263834458</v>
      </c>
      <c r="AD51">
        <v>7.7685149209301052</v>
      </c>
      <c r="AE51">
        <v>21.008957028349691</v>
      </c>
      <c r="AF51">
        <v>5.953842182201746</v>
      </c>
      <c r="AG51">
        <v>26.942302770700177</v>
      </c>
      <c r="AH51">
        <v>44.282898819513136</v>
      </c>
      <c r="AI51">
        <v>0</v>
      </c>
      <c r="AJ51">
        <v>0</v>
      </c>
      <c r="AK51">
        <v>21.846662798729405</v>
      </c>
      <c r="AL51">
        <v>36.914123924268495</v>
      </c>
      <c r="AM51">
        <v>0</v>
      </c>
      <c r="AN51">
        <v>0</v>
      </c>
      <c r="AO51">
        <v>5.3099280000000002</v>
      </c>
      <c r="AP51">
        <v>4.1415434962717477</v>
      </c>
      <c r="AQ51">
        <v>0</v>
      </c>
      <c r="AR51">
        <v>4.6908804347826063</v>
      </c>
      <c r="AS51">
        <v>4.0063960853045089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785.78525985447698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273.14</v>
      </c>
      <c r="L52">
        <v>5</v>
      </c>
      <c r="M52">
        <v>30.86</v>
      </c>
      <c r="N52">
        <v>50.48</v>
      </c>
      <c r="O52">
        <v>71.305774682109018</v>
      </c>
      <c r="P52">
        <v>19.64</v>
      </c>
      <c r="Q52">
        <v>5.81</v>
      </c>
      <c r="R52">
        <v>10.66</v>
      </c>
      <c r="S52">
        <v>0</v>
      </c>
      <c r="T52">
        <v>0</v>
      </c>
      <c r="U52">
        <v>57.710000000000008</v>
      </c>
      <c r="V52">
        <v>8.84</v>
      </c>
      <c r="W52">
        <v>19.09</v>
      </c>
      <c r="X52">
        <v>42.019999999999996</v>
      </c>
      <c r="Y52">
        <v>0</v>
      </c>
      <c r="Z52">
        <v>0</v>
      </c>
      <c r="AA52">
        <v>0</v>
      </c>
      <c r="AB52">
        <v>4.2496220849328914</v>
      </c>
      <c r="AC52">
        <v>4.1138126263834458</v>
      </c>
      <c r="AD52">
        <v>7.7685149209301052</v>
      </c>
      <c r="AE52">
        <v>21.008957028349691</v>
      </c>
      <c r="AF52">
        <v>5.953842182201746</v>
      </c>
      <c r="AG52">
        <v>26.942302770700177</v>
      </c>
      <c r="AH52">
        <v>44.282898819513136</v>
      </c>
      <c r="AI52">
        <v>0</v>
      </c>
      <c r="AJ52">
        <v>0</v>
      </c>
      <c r="AK52">
        <v>21.846662798729405</v>
      </c>
      <c r="AL52">
        <v>36.914123924268495</v>
      </c>
      <c r="AM52">
        <v>0</v>
      </c>
      <c r="AN52">
        <v>0</v>
      </c>
      <c r="AO52">
        <v>5.3099280000000002</v>
      </c>
      <c r="AP52">
        <v>4.1415434962717477</v>
      </c>
      <c r="AQ52">
        <v>0</v>
      </c>
      <c r="AR52">
        <v>4.6908804347826063</v>
      </c>
      <c r="AS52">
        <v>4.0063960853045089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785.78525985447698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273.14</v>
      </c>
      <c r="L53">
        <v>9.07</v>
      </c>
      <c r="M53">
        <v>30.86</v>
      </c>
      <c r="N53">
        <v>50.48</v>
      </c>
      <c r="O53">
        <v>71.305774682109018</v>
      </c>
      <c r="P53">
        <v>19.64</v>
      </c>
      <c r="Q53">
        <v>8.74</v>
      </c>
      <c r="R53">
        <v>18.020000000000003</v>
      </c>
      <c r="S53">
        <v>0</v>
      </c>
      <c r="T53">
        <v>0</v>
      </c>
      <c r="U53">
        <v>57.710000000000008</v>
      </c>
      <c r="V53">
        <v>8.84</v>
      </c>
      <c r="W53">
        <v>19.09</v>
      </c>
      <c r="X53">
        <v>42.019999999999996</v>
      </c>
      <c r="Y53">
        <v>0</v>
      </c>
      <c r="Z53">
        <v>0</v>
      </c>
      <c r="AA53">
        <v>0</v>
      </c>
      <c r="AB53">
        <v>4.2496220849328914</v>
      </c>
      <c r="AC53">
        <v>4.1138126263834458</v>
      </c>
      <c r="AD53">
        <v>7.7685149209301052</v>
      </c>
      <c r="AE53">
        <v>21.008957028349691</v>
      </c>
      <c r="AF53">
        <v>5.953842182201746</v>
      </c>
      <c r="AG53">
        <v>26.942302770700177</v>
      </c>
      <c r="AH53">
        <v>44.282898819513136</v>
      </c>
      <c r="AI53">
        <v>0</v>
      </c>
      <c r="AJ53">
        <v>0</v>
      </c>
      <c r="AK53">
        <v>21.846662798729405</v>
      </c>
      <c r="AL53">
        <v>36.914123924268495</v>
      </c>
      <c r="AM53">
        <v>0</v>
      </c>
      <c r="AN53">
        <v>0</v>
      </c>
      <c r="AO53">
        <v>5.3099280000000002</v>
      </c>
      <c r="AP53">
        <v>4.1415434962717477</v>
      </c>
      <c r="AQ53">
        <v>0</v>
      </c>
      <c r="AR53">
        <v>4.6908804347826063</v>
      </c>
      <c r="AS53">
        <v>4.0063960853045089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800.14525985447688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273.14</v>
      </c>
      <c r="L54">
        <v>9.07</v>
      </c>
      <c r="M54">
        <v>30.86</v>
      </c>
      <c r="N54">
        <v>50.48</v>
      </c>
      <c r="O54">
        <v>71.305774682109018</v>
      </c>
      <c r="P54">
        <v>19.64</v>
      </c>
      <c r="Q54">
        <v>8.74</v>
      </c>
      <c r="R54">
        <v>18.020000000000003</v>
      </c>
      <c r="S54">
        <v>0</v>
      </c>
      <c r="T54">
        <v>0</v>
      </c>
      <c r="U54">
        <v>57.710000000000008</v>
      </c>
      <c r="V54">
        <v>8.84</v>
      </c>
      <c r="W54">
        <v>19.09</v>
      </c>
      <c r="X54">
        <v>42.019999999999996</v>
      </c>
      <c r="Y54">
        <v>0</v>
      </c>
      <c r="Z54">
        <v>0</v>
      </c>
      <c r="AA54">
        <v>0</v>
      </c>
      <c r="AB54">
        <v>4.2496220849328914</v>
      </c>
      <c r="AC54">
        <v>4.1138126263834458</v>
      </c>
      <c r="AD54">
        <v>7.7685149209301052</v>
      </c>
      <c r="AE54">
        <v>21.008957028349691</v>
      </c>
      <c r="AF54">
        <v>5.953842182201746</v>
      </c>
      <c r="AG54">
        <v>26.942302770700177</v>
      </c>
      <c r="AH54">
        <v>44.282898819513136</v>
      </c>
      <c r="AI54">
        <v>0</v>
      </c>
      <c r="AJ54">
        <v>0</v>
      </c>
      <c r="AK54">
        <v>21.846662798729405</v>
      </c>
      <c r="AL54">
        <v>36.914123924268495</v>
      </c>
      <c r="AM54">
        <v>0</v>
      </c>
      <c r="AN54">
        <v>0</v>
      </c>
      <c r="AO54">
        <v>5.3099280000000002</v>
      </c>
      <c r="AP54">
        <v>4.1415434962717477</v>
      </c>
      <c r="AQ54">
        <v>0</v>
      </c>
      <c r="AR54">
        <v>4.6908804347826063</v>
      </c>
      <c r="AS54">
        <v>4.0063960853045089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800.14525985447688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273.14</v>
      </c>
      <c r="L55">
        <v>5</v>
      </c>
      <c r="M55">
        <v>30.86</v>
      </c>
      <c r="N55">
        <v>50.48</v>
      </c>
      <c r="O55">
        <v>71.305774682109018</v>
      </c>
      <c r="P55">
        <v>19.64</v>
      </c>
      <c r="Q55">
        <v>5.81</v>
      </c>
      <c r="R55">
        <v>10</v>
      </c>
      <c r="S55">
        <v>0</v>
      </c>
      <c r="T55">
        <v>0</v>
      </c>
      <c r="U55">
        <v>57.710000000000008</v>
      </c>
      <c r="V55">
        <v>8.8449357900614185</v>
      </c>
      <c r="W55">
        <v>19.09</v>
      </c>
      <c r="X55">
        <v>42.02500536033353</v>
      </c>
      <c r="Y55">
        <v>0</v>
      </c>
      <c r="Z55">
        <v>0</v>
      </c>
      <c r="AA55">
        <v>0</v>
      </c>
      <c r="AB55">
        <v>4.2496220849328914</v>
      </c>
      <c r="AC55">
        <v>4.1138126263834458</v>
      </c>
      <c r="AD55">
        <v>7.7685149209301052</v>
      </c>
      <c r="AE55">
        <v>21.008957028349691</v>
      </c>
      <c r="AF55">
        <v>5.953842182201746</v>
      </c>
      <c r="AG55">
        <v>26.942302770700177</v>
      </c>
      <c r="AH55">
        <v>48.311906775306497</v>
      </c>
      <c r="AI55">
        <v>0</v>
      </c>
      <c r="AJ55">
        <v>0</v>
      </c>
      <c r="AK55">
        <v>21.846662798729405</v>
      </c>
      <c r="AL55">
        <v>36.914123924268495</v>
      </c>
      <c r="AM55">
        <v>0</v>
      </c>
      <c r="AN55">
        <v>0</v>
      </c>
      <c r="AO55">
        <v>5.3450639999999998</v>
      </c>
      <c r="AP55">
        <v>4.1415434962717477</v>
      </c>
      <c r="AQ55">
        <v>0</v>
      </c>
      <c r="AR55">
        <v>21.587712862318831</v>
      </c>
      <c r="AS55">
        <v>4.0063960853045089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806.09617738820145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273.14</v>
      </c>
      <c r="L56">
        <v>5</v>
      </c>
      <c r="M56">
        <v>30.86</v>
      </c>
      <c r="N56">
        <v>50.48</v>
      </c>
      <c r="O56">
        <v>71.305774682109018</v>
      </c>
      <c r="P56">
        <v>19.64</v>
      </c>
      <c r="Q56">
        <v>5.81</v>
      </c>
      <c r="R56">
        <v>10</v>
      </c>
      <c r="S56">
        <v>0</v>
      </c>
      <c r="T56">
        <v>0</v>
      </c>
      <c r="U56">
        <v>57.710000000000008</v>
      </c>
      <c r="V56">
        <v>8.8449357900614185</v>
      </c>
      <c r="W56">
        <v>19.09</v>
      </c>
      <c r="X56">
        <v>42.02500536033353</v>
      </c>
      <c r="Y56">
        <v>0</v>
      </c>
      <c r="Z56">
        <v>0</v>
      </c>
      <c r="AA56">
        <v>0</v>
      </c>
      <c r="AB56">
        <v>4.2496220849328914</v>
      </c>
      <c r="AC56">
        <v>4.1138126263834458</v>
      </c>
      <c r="AD56">
        <v>7.7685149209301052</v>
      </c>
      <c r="AE56">
        <v>21.008957028349691</v>
      </c>
      <c r="AF56">
        <v>5.953842182201746</v>
      </c>
      <c r="AG56">
        <v>26.942302770700177</v>
      </c>
      <c r="AH56">
        <v>48.311906775306497</v>
      </c>
      <c r="AI56">
        <v>0</v>
      </c>
      <c r="AJ56">
        <v>0</v>
      </c>
      <c r="AK56">
        <v>21.846662798729405</v>
      </c>
      <c r="AL56">
        <v>36.914123924268495</v>
      </c>
      <c r="AM56">
        <v>0</v>
      </c>
      <c r="AN56">
        <v>0</v>
      </c>
      <c r="AO56">
        <v>5.3450639999999998</v>
      </c>
      <c r="AP56">
        <v>4.1415434962717477</v>
      </c>
      <c r="AQ56">
        <v>0</v>
      </c>
      <c r="AR56">
        <v>21.587712862318831</v>
      </c>
      <c r="AS56">
        <v>4.0063960853045089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806.09617738820145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273.14</v>
      </c>
      <c r="L57">
        <v>5</v>
      </c>
      <c r="M57">
        <v>30.86</v>
      </c>
      <c r="N57">
        <v>50.48</v>
      </c>
      <c r="O57">
        <v>71.305774682109018</v>
      </c>
      <c r="P57">
        <v>19.64</v>
      </c>
      <c r="Q57">
        <v>5.81</v>
      </c>
      <c r="R57">
        <v>10</v>
      </c>
      <c r="S57">
        <v>0</v>
      </c>
      <c r="T57">
        <v>0</v>
      </c>
      <c r="U57">
        <v>57.710000000000008</v>
      </c>
      <c r="V57">
        <v>8.84</v>
      </c>
      <c r="W57">
        <v>19.09</v>
      </c>
      <c r="X57">
        <v>42.02500536033353</v>
      </c>
      <c r="Y57">
        <v>0</v>
      </c>
      <c r="Z57">
        <v>0</v>
      </c>
      <c r="AA57">
        <v>0</v>
      </c>
      <c r="AB57">
        <v>4.2496220849328914</v>
      </c>
      <c r="AC57">
        <v>4.1138126263834458</v>
      </c>
      <c r="AD57">
        <v>7.7685149209301052</v>
      </c>
      <c r="AE57">
        <v>21.008957028349691</v>
      </c>
      <c r="AF57">
        <v>5.953842182201746</v>
      </c>
      <c r="AG57">
        <v>26.942302770700177</v>
      </c>
      <c r="AH57">
        <v>48.311906775306497</v>
      </c>
      <c r="AI57">
        <v>0</v>
      </c>
      <c r="AJ57">
        <v>0</v>
      </c>
      <c r="AK57">
        <v>21.846662798729405</v>
      </c>
      <c r="AL57">
        <v>36.914123924268495</v>
      </c>
      <c r="AM57">
        <v>0</v>
      </c>
      <c r="AN57">
        <v>0</v>
      </c>
      <c r="AO57">
        <v>5.3450639999999998</v>
      </c>
      <c r="AP57">
        <v>4.1415434962717477</v>
      </c>
      <c r="AQ57">
        <v>0</v>
      </c>
      <c r="AR57">
        <v>5.1652391304347809</v>
      </c>
      <c r="AS57">
        <v>4.0063960853045089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789.66876786625596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338.70000000000005</v>
      </c>
      <c r="L58">
        <v>9.07</v>
      </c>
      <c r="M58">
        <v>30.86</v>
      </c>
      <c r="N58">
        <v>50.48</v>
      </c>
      <c r="O58">
        <v>71.305774682109018</v>
      </c>
      <c r="P58">
        <v>19.64</v>
      </c>
      <c r="Q58">
        <v>8.74</v>
      </c>
      <c r="R58">
        <v>18.020000000000003</v>
      </c>
      <c r="S58">
        <v>0</v>
      </c>
      <c r="T58">
        <v>0</v>
      </c>
      <c r="U58">
        <v>57.710000000000008</v>
      </c>
      <c r="V58">
        <v>8.84</v>
      </c>
      <c r="W58">
        <v>19.09</v>
      </c>
      <c r="X58">
        <v>42.02500536033353</v>
      </c>
      <c r="Y58">
        <v>0</v>
      </c>
      <c r="Z58">
        <v>0</v>
      </c>
      <c r="AA58">
        <v>0</v>
      </c>
      <c r="AB58">
        <v>4.2496220849328914</v>
      </c>
      <c r="AC58">
        <v>4.1138126263834458</v>
      </c>
      <c r="AD58">
        <v>7.7685149209301052</v>
      </c>
      <c r="AE58">
        <v>21.008957028349691</v>
      </c>
      <c r="AF58">
        <v>5.953842182201746</v>
      </c>
      <c r="AG58">
        <v>26.942302770700177</v>
      </c>
      <c r="AH58">
        <v>48.311906775306497</v>
      </c>
      <c r="AI58">
        <v>0</v>
      </c>
      <c r="AJ58">
        <v>0</v>
      </c>
      <c r="AK58">
        <v>21.846662798729405</v>
      </c>
      <c r="AL58">
        <v>36.914123924268495</v>
      </c>
      <c r="AM58">
        <v>0</v>
      </c>
      <c r="AN58">
        <v>0</v>
      </c>
      <c r="AO58">
        <v>5.3450639999999998</v>
      </c>
      <c r="AP58">
        <v>4.1415434962717477</v>
      </c>
      <c r="AQ58">
        <v>0</v>
      </c>
      <c r="AR58">
        <v>4.6908804347826063</v>
      </c>
      <c r="AS58">
        <v>4.0063960853045089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869.77440917060392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338.70000000000005</v>
      </c>
      <c r="L59">
        <v>9.07</v>
      </c>
      <c r="M59">
        <v>30.86</v>
      </c>
      <c r="N59">
        <v>50.48</v>
      </c>
      <c r="O59">
        <v>71.305774682109018</v>
      </c>
      <c r="P59">
        <v>19.639999999999997</v>
      </c>
      <c r="Q59">
        <v>8.74</v>
      </c>
      <c r="R59">
        <v>18.015052169137835</v>
      </c>
      <c r="S59">
        <v>0</v>
      </c>
      <c r="T59">
        <v>0</v>
      </c>
      <c r="U59">
        <v>57.710000000000008</v>
      </c>
      <c r="V59">
        <v>8.84</v>
      </c>
      <c r="W59">
        <v>19.09</v>
      </c>
      <c r="X59">
        <v>42.02500536033353</v>
      </c>
      <c r="Y59">
        <v>0</v>
      </c>
      <c r="Z59">
        <v>0</v>
      </c>
      <c r="AA59">
        <v>0</v>
      </c>
      <c r="AB59">
        <v>4.2496220849328914</v>
      </c>
      <c r="AC59">
        <v>4.1138126263834458</v>
      </c>
      <c r="AD59">
        <v>7.7685149209301052</v>
      </c>
      <c r="AE59">
        <v>21.008957028349691</v>
      </c>
      <c r="AF59">
        <v>5.953842182201746</v>
      </c>
      <c r="AG59">
        <v>26.942302770700177</v>
      </c>
      <c r="AH59">
        <v>38.247428817870606</v>
      </c>
      <c r="AI59">
        <v>0</v>
      </c>
      <c r="AJ59">
        <v>0</v>
      </c>
      <c r="AK59">
        <v>21.846662798729405</v>
      </c>
      <c r="AL59">
        <v>36.914123924268495</v>
      </c>
      <c r="AM59">
        <v>0</v>
      </c>
      <c r="AN59">
        <v>0</v>
      </c>
      <c r="AO59">
        <v>5.3450639999999998</v>
      </c>
      <c r="AP59">
        <v>4.1415434962717477</v>
      </c>
      <c r="AQ59">
        <v>0</v>
      </c>
      <c r="AR59">
        <v>4.6908804347826063</v>
      </c>
      <c r="AS59">
        <v>4.0063960853045089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859.70498338230584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377.4</v>
      </c>
      <c r="L60">
        <v>9.07</v>
      </c>
      <c r="M60">
        <v>30.86</v>
      </c>
      <c r="N60">
        <v>50.48</v>
      </c>
      <c r="O60">
        <v>71.305774682109018</v>
      </c>
      <c r="P60">
        <v>19.647788158487167</v>
      </c>
      <c r="Q60">
        <v>8.74</v>
      </c>
      <c r="R60">
        <v>18.015052169137835</v>
      </c>
      <c r="S60">
        <v>0</v>
      </c>
      <c r="T60">
        <v>0</v>
      </c>
      <c r="U60">
        <v>57.710000000000008</v>
      </c>
      <c r="V60">
        <v>8.84</v>
      </c>
      <c r="W60">
        <v>19.09</v>
      </c>
      <c r="X60">
        <v>42.02500536033353</v>
      </c>
      <c r="Y60">
        <v>0</v>
      </c>
      <c r="Z60">
        <v>0</v>
      </c>
      <c r="AA60">
        <v>0</v>
      </c>
      <c r="AB60">
        <v>4.2496220849328914</v>
      </c>
      <c r="AC60">
        <v>4.1138126263834458</v>
      </c>
      <c r="AD60">
        <v>7.7685149209301052</v>
      </c>
      <c r="AE60">
        <v>21.008957028349691</v>
      </c>
      <c r="AF60">
        <v>5.953842182201746</v>
      </c>
      <c r="AG60">
        <v>26.942302770700177</v>
      </c>
      <c r="AH60">
        <v>38.247428817870606</v>
      </c>
      <c r="AI60">
        <v>0</v>
      </c>
      <c r="AJ60">
        <v>0</v>
      </c>
      <c r="AK60">
        <v>21.846662798729405</v>
      </c>
      <c r="AL60">
        <v>36.914123924268495</v>
      </c>
      <c r="AM60">
        <v>0</v>
      </c>
      <c r="AN60">
        <v>0</v>
      </c>
      <c r="AO60">
        <v>5.3450639999999998</v>
      </c>
      <c r="AP60">
        <v>4.1415434962717477</v>
      </c>
      <c r="AQ60">
        <v>0</v>
      </c>
      <c r="AR60">
        <v>4.6908804347826063</v>
      </c>
      <c r="AS60">
        <v>4.0063960853045089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898.41277154079296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406.44000000000005</v>
      </c>
      <c r="L61">
        <v>9.07</v>
      </c>
      <c r="M61">
        <v>30.86</v>
      </c>
      <c r="N61">
        <v>50.48</v>
      </c>
      <c r="O61">
        <v>71.305774682109018</v>
      </c>
      <c r="P61">
        <v>19.639999999999997</v>
      </c>
      <c r="Q61">
        <v>8.74</v>
      </c>
      <c r="R61">
        <v>18.015052169137835</v>
      </c>
      <c r="S61">
        <v>0</v>
      </c>
      <c r="T61">
        <v>0</v>
      </c>
      <c r="U61">
        <v>57.710000000000008</v>
      </c>
      <c r="V61">
        <v>8.84</v>
      </c>
      <c r="W61">
        <v>19.09</v>
      </c>
      <c r="X61">
        <v>42.024392181457088</v>
      </c>
      <c r="Y61">
        <v>0</v>
      </c>
      <c r="Z61">
        <v>0</v>
      </c>
      <c r="AA61">
        <v>0</v>
      </c>
      <c r="AB61">
        <v>4.2496220849328914</v>
      </c>
      <c r="AC61">
        <v>4.1138126263834458</v>
      </c>
      <c r="AD61">
        <v>7.7685149209301052</v>
      </c>
      <c r="AE61">
        <v>21.008957028349691</v>
      </c>
      <c r="AF61">
        <v>5.953842182201746</v>
      </c>
      <c r="AG61">
        <v>26.942302770700177</v>
      </c>
      <c r="AH61">
        <v>38.247428817870606</v>
      </c>
      <c r="AI61">
        <v>0</v>
      </c>
      <c r="AJ61">
        <v>0</v>
      </c>
      <c r="AK61">
        <v>21.846662798729405</v>
      </c>
      <c r="AL61">
        <v>36.914123924268495</v>
      </c>
      <c r="AM61">
        <v>0</v>
      </c>
      <c r="AN61">
        <v>0</v>
      </c>
      <c r="AO61">
        <v>5.3450639999999998</v>
      </c>
      <c r="AP61">
        <v>4.1415434962717477</v>
      </c>
      <c r="AQ61">
        <v>0</v>
      </c>
      <c r="AR61">
        <v>4.6908804347826063</v>
      </c>
      <c r="AS61">
        <v>4.0063960853045089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927.44437020342923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416.11</v>
      </c>
      <c r="L62">
        <v>9.07</v>
      </c>
      <c r="M62">
        <v>30.86</v>
      </c>
      <c r="N62">
        <v>50.48</v>
      </c>
      <c r="O62">
        <v>71.305774682109018</v>
      </c>
      <c r="P62">
        <v>19.639999999999997</v>
      </c>
      <c r="Q62">
        <v>8.74</v>
      </c>
      <c r="R62">
        <v>18.015052169137835</v>
      </c>
      <c r="S62">
        <v>0</v>
      </c>
      <c r="T62">
        <v>0</v>
      </c>
      <c r="U62">
        <v>57.710000000000008</v>
      </c>
      <c r="V62">
        <v>8.84</v>
      </c>
      <c r="W62">
        <v>19.09</v>
      </c>
      <c r="X62">
        <v>42.024392181457088</v>
      </c>
      <c r="Y62">
        <v>0</v>
      </c>
      <c r="Z62">
        <v>0</v>
      </c>
      <c r="AA62">
        <v>0</v>
      </c>
      <c r="AB62">
        <v>4.2496220849328914</v>
      </c>
      <c r="AC62">
        <v>4.1138126263834458</v>
      </c>
      <c r="AD62">
        <v>7.7685149209301052</v>
      </c>
      <c r="AE62">
        <v>21.008957028349691</v>
      </c>
      <c r="AF62">
        <v>5.953842182201746</v>
      </c>
      <c r="AG62">
        <v>26.942302770700177</v>
      </c>
      <c r="AH62">
        <v>38.247428817870606</v>
      </c>
      <c r="AI62">
        <v>0</v>
      </c>
      <c r="AJ62">
        <v>0</v>
      </c>
      <c r="AK62">
        <v>21.846662798729405</v>
      </c>
      <c r="AL62">
        <v>36.914123924268495</v>
      </c>
      <c r="AM62">
        <v>0</v>
      </c>
      <c r="AN62">
        <v>0</v>
      </c>
      <c r="AO62">
        <v>5.3450639999999998</v>
      </c>
      <c r="AP62">
        <v>4.1415434962717477</v>
      </c>
      <c r="AQ62">
        <v>10.013844857030106</v>
      </c>
      <c r="AR62">
        <v>4.6908804347826063</v>
      </c>
      <c r="AS62">
        <v>4.0063960853045089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947.12821506045941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445.14</v>
      </c>
      <c r="L63">
        <v>9.07</v>
      </c>
      <c r="M63">
        <v>30.86</v>
      </c>
      <c r="N63">
        <v>50.48</v>
      </c>
      <c r="O63">
        <v>71.305774682109018</v>
      </c>
      <c r="P63">
        <v>19.639999999999997</v>
      </c>
      <c r="Q63">
        <v>8.74</v>
      </c>
      <c r="R63">
        <v>18.015052169137835</v>
      </c>
      <c r="S63">
        <v>0</v>
      </c>
      <c r="T63">
        <v>0</v>
      </c>
      <c r="U63">
        <v>57.710000000000008</v>
      </c>
      <c r="V63">
        <v>8.84</v>
      </c>
      <c r="W63">
        <v>19.09</v>
      </c>
      <c r="X63">
        <v>42.024392181457088</v>
      </c>
      <c r="Y63">
        <v>0</v>
      </c>
      <c r="Z63">
        <v>0</v>
      </c>
      <c r="AA63">
        <v>0</v>
      </c>
      <c r="AB63">
        <v>4.2496220849328914</v>
      </c>
      <c r="AC63">
        <v>4.1138126263834458</v>
      </c>
      <c r="AD63">
        <v>7.7685149209301052</v>
      </c>
      <c r="AE63">
        <v>21.008957028349691</v>
      </c>
      <c r="AF63">
        <v>5.953842182201746</v>
      </c>
      <c r="AG63">
        <v>26.942302770700177</v>
      </c>
      <c r="AH63">
        <v>38.247428817870606</v>
      </c>
      <c r="AI63">
        <v>0</v>
      </c>
      <c r="AJ63">
        <v>0</v>
      </c>
      <c r="AK63">
        <v>21.846662798729405</v>
      </c>
      <c r="AL63">
        <v>36.914123924268495</v>
      </c>
      <c r="AM63">
        <v>0</v>
      </c>
      <c r="AN63">
        <v>0</v>
      </c>
      <c r="AO63">
        <v>4.0977360000000003</v>
      </c>
      <c r="AP63">
        <v>4.1415434962717477</v>
      </c>
      <c r="AQ63">
        <v>10.439965914776067</v>
      </c>
      <c r="AR63">
        <v>4.6908804347826063</v>
      </c>
      <c r="AS63">
        <v>4.0063960853045089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975.3370081182054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435.46999999999991</v>
      </c>
      <c r="L64">
        <v>9.07</v>
      </c>
      <c r="M64">
        <v>30.86</v>
      </c>
      <c r="N64">
        <v>50.48</v>
      </c>
      <c r="O64">
        <v>71.305774682109018</v>
      </c>
      <c r="P64">
        <v>19.639999999999997</v>
      </c>
      <c r="Q64">
        <v>8.74</v>
      </c>
      <c r="R64">
        <v>18.015052169137835</v>
      </c>
      <c r="S64">
        <v>0</v>
      </c>
      <c r="T64">
        <v>0</v>
      </c>
      <c r="U64">
        <v>57.710000000000008</v>
      </c>
      <c r="V64">
        <v>8.84</v>
      </c>
      <c r="W64">
        <v>19.09</v>
      </c>
      <c r="X64">
        <v>42.024392181457088</v>
      </c>
      <c r="Y64">
        <v>0</v>
      </c>
      <c r="Z64">
        <v>0</v>
      </c>
      <c r="AA64">
        <v>0</v>
      </c>
      <c r="AB64">
        <v>4.2496220849328914</v>
      </c>
      <c r="AC64">
        <v>4.1138126263834458</v>
      </c>
      <c r="AD64">
        <v>7.7685149209301052</v>
      </c>
      <c r="AE64">
        <v>21.008957028349691</v>
      </c>
      <c r="AF64">
        <v>5.953842182201746</v>
      </c>
      <c r="AG64">
        <v>26.942302770700177</v>
      </c>
      <c r="AH64">
        <v>38.247428817870606</v>
      </c>
      <c r="AI64">
        <v>0</v>
      </c>
      <c r="AJ64">
        <v>0</v>
      </c>
      <c r="AK64">
        <v>21.846662798729405</v>
      </c>
      <c r="AL64">
        <v>36.914123924268495</v>
      </c>
      <c r="AM64">
        <v>0</v>
      </c>
      <c r="AN64">
        <v>0</v>
      </c>
      <c r="AO64">
        <v>4.0977360000000003</v>
      </c>
      <c r="AP64">
        <v>4.1415434962717477</v>
      </c>
      <c r="AQ64">
        <v>10.439965914776067</v>
      </c>
      <c r="AR64">
        <v>4.6908804347826063</v>
      </c>
      <c r="AS64">
        <v>4.0063960853045089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965.66700811820533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435.46999999999991</v>
      </c>
      <c r="L65">
        <v>9.07</v>
      </c>
      <c r="M65">
        <v>30.86</v>
      </c>
      <c r="N65">
        <v>50.48</v>
      </c>
      <c r="O65">
        <v>71.305774682109018</v>
      </c>
      <c r="P65">
        <v>19.639999999999997</v>
      </c>
      <c r="Q65">
        <v>8.74</v>
      </c>
      <c r="R65">
        <v>18.015052169137835</v>
      </c>
      <c r="S65">
        <v>0</v>
      </c>
      <c r="T65">
        <v>0</v>
      </c>
      <c r="U65">
        <v>57.710000000000008</v>
      </c>
      <c r="V65">
        <v>8.84</v>
      </c>
      <c r="W65">
        <v>19.09</v>
      </c>
      <c r="X65">
        <v>42.024392181457088</v>
      </c>
      <c r="Y65">
        <v>0</v>
      </c>
      <c r="Z65">
        <v>0</v>
      </c>
      <c r="AA65">
        <v>0</v>
      </c>
      <c r="AB65">
        <v>4.2496220849328914</v>
      </c>
      <c r="AC65">
        <v>4.1138126263834458</v>
      </c>
      <c r="AD65">
        <v>7.7685149209301052</v>
      </c>
      <c r="AE65">
        <v>21.008957028349691</v>
      </c>
      <c r="AF65">
        <v>5.953842182201746</v>
      </c>
      <c r="AG65">
        <v>26.942302770700177</v>
      </c>
      <c r="AH65">
        <v>38.247428817870606</v>
      </c>
      <c r="AI65">
        <v>0</v>
      </c>
      <c r="AJ65">
        <v>0</v>
      </c>
      <c r="AK65">
        <v>21.846662798729405</v>
      </c>
      <c r="AL65">
        <v>36.914123924268495</v>
      </c>
      <c r="AM65">
        <v>0</v>
      </c>
      <c r="AN65">
        <v>0</v>
      </c>
      <c r="AO65">
        <v>4.001112</v>
      </c>
      <c r="AP65">
        <v>4.1415434962717477</v>
      </c>
      <c r="AQ65">
        <v>10.439965914776067</v>
      </c>
      <c r="AR65">
        <v>4.6908804347826063</v>
      </c>
      <c r="AS65">
        <v>4.0063960853045089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965.57038411820531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445.14</v>
      </c>
      <c r="L66">
        <v>9.07</v>
      </c>
      <c r="M66">
        <v>30.86</v>
      </c>
      <c r="N66">
        <v>50.48</v>
      </c>
      <c r="O66">
        <v>71.305774682109018</v>
      </c>
      <c r="P66">
        <v>19.639999999999997</v>
      </c>
      <c r="Q66">
        <v>8.74</v>
      </c>
      <c r="R66">
        <v>18.015052169137835</v>
      </c>
      <c r="S66">
        <v>0</v>
      </c>
      <c r="T66">
        <v>0</v>
      </c>
      <c r="U66">
        <v>57.710000000000008</v>
      </c>
      <c r="V66">
        <v>8.84</v>
      </c>
      <c r="W66">
        <v>19.09</v>
      </c>
      <c r="X66">
        <v>42.024392181457088</v>
      </c>
      <c r="Y66">
        <v>0</v>
      </c>
      <c r="Z66">
        <v>0</v>
      </c>
      <c r="AA66">
        <v>0</v>
      </c>
      <c r="AB66">
        <v>4.2496220849328914</v>
      </c>
      <c r="AC66">
        <v>4.1138126263834458</v>
      </c>
      <c r="AD66">
        <v>7.7685149209301052</v>
      </c>
      <c r="AE66">
        <v>21.008957028349691</v>
      </c>
      <c r="AF66">
        <v>5.953842182201746</v>
      </c>
      <c r="AG66">
        <v>26.942302770700177</v>
      </c>
      <c r="AH66">
        <v>38.247428817870606</v>
      </c>
      <c r="AI66">
        <v>0</v>
      </c>
      <c r="AJ66">
        <v>0</v>
      </c>
      <c r="AK66">
        <v>21.846662798729405</v>
      </c>
      <c r="AL66">
        <v>36.914123924268495</v>
      </c>
      <c r="AM66">
        <v>0</v>
      </c>
      <c r="AN66">
        <v>0</v>
      </c>
      <c r="AO66">
        <v>4.001112</v>
      </c>
      <c r="AP66">
        <v>4.1415434962717477</v>
      </c>
      <c r="AQ66">
        <v>10.439965914776067</v>
      </c>
      <c r="AR66">
        <v>4.6908804347826063</v>
      </c>
      <c r="AS66">
        <v>4.0063960853045089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975.24038411820538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435.46999999999991</v>
      </c>
      <c r="L67">
        <v>9.07</v>
      </c>
      <c r="M67">
        <v>30.86</v>
      </c>
      <c r="N67">
        <v>50.48</v>
      </c>
      <c r="O67">
        <v>71.305774682109018</v>
      </c>
      <c r="P67">
        <v>19.639999999999997</v>
      </c>
      <c r="Q67">
        <v>8.74</v>
      </c>
      <c r="R67">
        <v>18.015052169137835</v>
      </c>
      <c r="S67">
        <v>0</v>
      </c>
      <c r="T67">
        <v>0</v>
      </c>
      <c r="U67">
        <v>57.710000000000008</v>
      </c>
      <c r="V67">
        <v>8.84</v>
      </c>
      <c r="W67">
        <v>19.09</v>
      </c>
      <c r="X67">
        <v>42.024392181457088</v>
      </c>
      <c r="Y67">
        <v>0</v>
      </c>
      <c r="Z67">
        <v>0</v>
      </c>
      <c r="AA67">
        <v>0</v>
      </c>
      <c r="AB67">
        <v>4.2496220849328914</v>
      </c>
      <c r="AC67">
        <v>4.1138126263834458</v>
      </c>
      <c r="AD67">
        <v>7.7685149209301052</v>
      </c>
      <c r="AE67">
        <v>21.008957028349691</v>
      </c>
      <c r="AF67">
        <v>5.953842182201746</v>
      </c>
      <c r="AG67">
        <v>26.942302770700177</v>
      </c>
      <c r="AH67">
        <v>38.247428817870606</v>
      </c>
      <c r="AI67">
        <v>0</v>
      </c>
      <c r="AJ67">
        <v>0</v>
      </c>
      <c r="AK67">
        <v>21.846662798729405</v>
      </c>
      <c r="AL67">
        <v>36.914123924268495</v>
      </c>
      <c r="AM67">
        <v>0</v>
      </c>
      <c r="AN67">
        <v>0</v>
      </c>
      <c r="AO67">
        <v>4.001112</v>
      </c>
      <c r="AP67">
        <v>4.0273545981772987</v>
      </c>
      <c r="AQ67">
        <v>10.439965914776067</v>
      </c>
      <c r="AR67">
        <v>5.1652391304347809</v>
      </c>
      <c r="AS67">
        <v>4.0063960853045089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965.93055391576308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425.79</v>
      </c>
      <c r="L68">
        <v>9.0100000000000016</v>
      </c>
      <c r="M68">
        <v>30.86</v>
      </c>
      <c r="N68">
        <v>50.48</v>
      </c>
      <c r="O68">
        <v>71.305774682109018</v>
      </c>
      <c r="P68">
        <v>19.639999999999997</v>
      </c>
      <c r="Q68">
        <v>8.74</v>
      </c>
      <c r="R68">
        <v>18.015052169137835</v>
      </c>
      <c r="S68">
        <v>0</v>
      </c>
      <c r="T68">
        <v>0</v>
      </c>
      <c r="U68">
        <v>57.710000000000008</v>
      </c>
      <c r="V68">
        <v>8.84</v>
      </c>
      <c r="W68">
        <v>19.09</v>
      </c>
      <c r="X68">
        <v>42.024392181457088</v>
      </c>
      <c r="Y68">
        <v>0</v>
      </c>
      <c r="Z68">
        <v>0</v>
      </c>
      <c r="AA68">
        <v>0</v>
      </c>
      <c r="AB68">
        <v>4.2496220849328914</v>
      </c>
      <c r="AC68">
        <v>4.1138126263834458</v>
      </c>
      <c r="AD68">
        <v>7.7685149209301052</v>
      </c>
      <c r="AE68">
        <v>21.008957028349691</v>
      </c>
      <c r="AF68">
        <v>5.953842182201746</v>
      </c>
      <c r="AG68">
        <v>26.942302770700177</v>
      </c>
      <c r="AH68">
        <v>38.247428817870606</v>
      </c>
      <c r="AI68">
        <v>0</v>
      </c>
      <c r="AJ68">
        <v>0</v>
      </c>
      <c r="AK68">
        <v>21.846662798729405</v>
      </c>
      <c r="AL68">
        <v>36.914123924268495</v>
      </c>
      <c r="AM68">
        <v>0</v>
      </c>
      <c r="AN68">
        <v>0</v>
      </c>
      <c r="AO68">
        <v>4.001112</v>
      </c>
      <c r="AP68">
        <v>4.0273545981772987</v>
      </c>
      <c r="AQ68">
        <v>10.439965914776067</v>
      </c>
      <c r="AR68">
        <v>5.1652391304347809</v>
      </c>
      <c r="AS68">
        <v>4.0063960853045089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956.19055391576308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415.67</v>
      </c>
      <c r="L69">
        <v>9.14</v>
      </c>
      <c r="M69">
        <v>30.86</v>
      </c>
      <c r="N69">
        <v>50.48</v>
      </c>
      <c r="O69">
        <v>71.305774682109018</v>
      </c>
      <c r="P69">
        <v>19.639999999999997</v>
      </c>
      <c r="Q69">
        <v>8.74</v>
      </c>
      <c r="R69">
        <v>18.015052169137835</v>
      </c>
      <c r="S69">
        <v>0</v>
      </c>
      <c r="T69">
        <v>0</v>
      </c>
      <c r="U69">
        <v>57.710000000000008</v>
      </c>
      <c r="V69">
        <v>8.84</v>
      </c>
      <c r="W69">
        <v>19.09</v>
      </c>
      <c r="X69">
        <v>42.024392181457088</v>
      </c>
      <c r="Y69">
        <v>0</v>
      </c>
      <c r="Z69">
        <v>0.46553272727272721</v>
      </c>
      <c r="AA69">
        <v>0</v>
      </c>
      <c r="AB69">
        <v>4.2496220849328914</v>
      </c>
      <c r="AC69">
        <v>4.1138126263834458</v>
      </c>
      <c r="AD69">
        <v>7.7685149209301052</v>
      </c>
      <c r="AE69">
        <v>21.008957028349691</v>
      </c>
      <c r="AF69">
        <v>5.953842182201746</v>
      </c>
      <c r="AG69">
        <v>26.942302770700177</v>
      </c>
      <c r="AH69">
        <v>38.247428817870606</v>
      </c>
      <c r="AI69">
        <v>0</v>
      </c>
      <c r="AJ69">
        <v>0</v>
      </c>
      <c r="AK69">
        <v>21.846662798729405</v>
      </c>
      <c r="AL69">
        <v>36.914123924268495</v>
      </c>
      <c r="AM69">
        <v>0</v>
      </c>
      <c r="AN69">
        <v>0</v>
      </c>
      <c r="AO69">
        <v>3.9396240000000007</v>
      </c>
      <c r="AP69">
        <v>4.0273545981772987</v>
      </c>
      <c r="AQ69">
        <v>20.033777157742296</v>
      </c>
      <c r="AR69">
        <v>5.1652391304347809</v>
      </c>
      <c r="AS69">
        <v>4.0063960853045089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956.19840988600208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425.34</v>
      </c>
      <c r="L70">
        <v>9.0100000000000016</v>
      </c>
      <c r="M70">
        <v>30.86</v>
      </c>
      <c r="N70">
        <v>50.48</v>
      </c>
      <c r="O70">
        <v>71.305774682109018</v>
      </c>
      <c r="P70">
        <v>19.639999999999997</v>
      </c>
      <c r="Q70">
        <v>8.74</v>
      </c>
      <c r="R70">
        <v>18.015052169137835</v>
      </c>
      <c r="S70">
        <v>0</v>
      </c>
      <c r="T70">
        <v>0</v>
      </c>
      <c r="U70">
        <v>57.710000000000008</v>
      </c>
      <c r="V70">
        <v>8.84</v>
      </c>
      <c r="W70">
        <v>19.09</v>
      </c>
      <c r="X70">
        <v>42.024392181457088</v>
      </c>
      <c r="Y70">
        <v>0</v>
      </c>
      <c r="Z70">
        <v>2.771237272727272</v>
      </c>
      <c r="AA70">
        <v>0</v>
      </c>
      <c r="AB70">
        <v>4.2496220849328914</v>
      </c>
      <c r="AC70">
        <v>4.1138126263834458</v>
      </c>
      <c r="AD70">
        <v>7.7685149209301052</v>
      </c>
      <c r="AE70">
        <v>21.008957028349691</v>
      </c>
      <c r="AF70">
        <v>5.953842182201746</v>
      </c>
      <c r="AG70">
        <v>26.942302770700177</v>
      </c>
      <c r="AH70">
        <v>38.247428817870606</v>
      </c>
      <c r="AI70">
        <v>0</v>
      </c>
      <c r="AJ70">
        <v>0</v>
      </c>
      <c r="AK70">
        <v>21.846662798729405</v>
      </c>
      <c r="AL70">
        <v>27.685592943201371</v>
      </c>
      <c r="AM70">
        <v>0</v>
      </c>
      <c r="AN70">
        <v>0</v>
      </c>
      <c r="AO70">
        <v>3.8957040000000003</v>
      </c>
      <c r="AP70">
        <v>4.0273545981772987</v>
      </c>
      <c r="AQ70">
        <v>20.033777157742296</v>
      </c>
      <c r="AR70">
        <v>5.1652391304347809</v>
      </c>
      <c r="AS70">
        <v>4.0063960853045089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958.7716634503895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444.68</v>
      </c>
      <c r="L71">
        <v>9.01</v>
      </c>
      <c r="M71">
        <v>30.86</v>
      </c>
      <c r="N71">
        <v>50.48</v>
      </c>
      <c r="O71">
        <v>71.305774682109018</v>
      </c>
      <c r="P71">
        <v>19.639999999999997</v>
      </c>
      <c r="Q71">
        <v>8.74</v>
      </c>
      <c r="R71">
        <v>18.015052169137835</v>
      </c>
      <c r="S71">
        <v>0</v>
      </c>
      <c r="T71">
        <v>0</v>
      </c>
      <c r="U71">
        <v>57.710000000000008</v>
      </c>
      <c r="V71">
        <v>8.8499999999999979</v>
      </c>
      <c r="W71">
        <v>19.09</v>
      </c>
      <c r="X71">
        <v>42.024392181457088</v>
      </c>
      <c r="Y71">
        <v>0</v>
      </c>
      <c r="Z71">
        <v>2.771237272727272</v>
      </c>
      <c r="AA71">
        <v>0</v>
      </c>
      <c r="AB71">
        <v>4.2496220849328914</v>
      </c>
      <c r="AC71">
        <v>4.1138126263834458</v>
      </c>
      <c r="AD71">
        <v>7.7685149209301052</v>
      </c>
      <c r="AE71">
        <v>21.008957028349691</v>
      </c>
      <c r="AF71">
        <v>5.953842182201746</v>
      </c>
      <c r="AG71">
        <v>26.942302770700177</v>
      </c>
      <c r="AH71">
        <v>38.247428817870606</v>
      </c>
      <c r="AI71">
        <v>0</v>
      </c>
      <c r="AJ71">
        <v>0</v>
      </c>
      <c r="AK71">
        <v>21.846662798729405</v>
      </c>
      <c r="AL71">
        <v>27.685592943201371</v>
      </c>
      <c r="AM71">
        <v>0</v>
      </c>
      <c r="AN71">
        <v>0</v>
      </c>
      <c r="AO71">
        <v>3.7507679999999999</v>
      </c>
      <c r="AP71">
        <v>4.0273545981772987</v>
      </c>
      <c r="AQ71">
        <v>31.313810300646114</v>
      </c>
      <c r="AR71">
        <v>5.1652391304347809</v>
      </c>
      <c r="AS71">
        <v>5.7137125807386653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990.96407708872744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454.34</v>
      </c>
      <c r="L72">
        <v>9.0100000000000016</v>
      </c>
      <c r="M72">
        <v>30.86</v>
      </c>
      <c r="N72">
        <v>50.48</v>
      </c>
      <c r="O72">
        <v>71.305774682109018</v>
      </c>
      <c r="P72">
        <v>19.639999999999997</v>
      </c>
      <c r="Q72">
        <v>8.74</v>
      </c>
      <c r="R72">
        <v>18.015052169137835</v>
      </c>
      <c r="S72">
        <v>0</v>
      </c>
      <c r="T72">
        <v>0</v>
      </c>
      <c r="U72">
        <v>57.710000000000008</v>
      </c>
      <c r="V72">
        <v>8.8499999999999979</v>
      </c>
      <c r="W72">
        <v>19.09</v>
      </c>
      <c r="X72">
        <v>42.024392181457088</v>
      </c>
      <c r="Y72">
        <v>0</v>
      </c>
      <c r="Z72">
        <v>2.771237272727272</v>
      </c>
      <c r="AA72">
        <v>0</v>
      </c>
      <c r="AB72">
        <v>4.2496220849328914</v>
      </c>
      <c r="AC72">
        <v>4.1138126263834458</v>
      </c>
      <c r="AD72">
        <v>7.7685149209301052</v>
      </c>
      <c r="AE72">
        <v>21.008957028349691</v>
      </c>
      <c r="AF72">
        <v>5.953842182201746</v>
      </c>
      <c r="AG72">
        <v>26.942302770700177</v>
      </c>
      <c r="AH72">
        <v>38.247428817870606</v>
      </c>
      <c r="AI72">
        <v>0</v>
      </c>
      <c r="AJ72">
        <v>0</v>
      </c>
      <c r="AK72">
        <v>21.846662798729405</v>
      </c>
      <c r="AL72">
        <v>27.685592943201371</v>
      </c>
      <c r="AM72">
        <v>0</v>
      </c>
      <c r="AN72">
        <v>0</v>
      </c>
      <c r="AO72">
        <v>3.698064</v>
      </c>
      <c r="AP72">
        <v>4.0273545981772987</v>
      </c>
      <c r="AQ72">
        <v>31.313810300646114</v>
      </c>
      <c r="AR72">
        <v>5.1652391304347809</v>
      </c>
      <c r="AS72">
        <v>5.7137125807386653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1000.5713730887275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493.15824969052159</v>
      </c>
      <c r="L73">
        <v>9.01</v>
      </c>
      <c r="M73">
        <v>30.86</v>
      </c>
      <c r="N73">
        <v>50.48</v>
      </c>
      <c r="O73">
        <v>71.305774682109018</v>
      </c>
      <c r="P73">
        <v>19.639999999999997</v>
      </c>
      <c r="Q73">
        <v>8.65</v>
      </c>
      <c r="R73">
        <v>18.015608091640264</v>
      </c>
      <c r="S73">
        <v>0</v>
      </c>
      <c r="T73">
        <v>0</v>
      </c>
      <c r="U73">
        <v>57.710000000000008</v>
      </c>
      <c r="V73">
        <v>8.8499999999999979</v>
      </c>
      <c r="W73">
        <v>19.09</v>
      </c>
      <c r="X73">
        <v>42.024392181457088</v>
      </c>
      <c r="Y73">
        <v>0</v>
      </c>
      <c r="Z73">
        <v>2.771237272727272</v>
      </c>
      <c r="AA73">
        <v>0</v>
      </c>
      <c r="AB73">
        <v>4.2496220849328914</v>
      </c>
      <c r="AC73">
        <v>4.1138126263834458</v>
      </c>
      <c r="AD73">
        <v>7.7685149209301052</v>
      </c>
      <c r="AE73">
        <v>21.008957028349691</v>
      </c>
      <c r="AF73">
        <v>5.953842182201746</v>
      </c>
      <c r="AG73">
        <v>26.942302770700177</v>
      </c>
      <c r="AH73">
        <v>38.247428817870606</v>
      </c>
      <c r="AI73">
        <v>0</v>
      </c>
      <c r="AJ73">
        <v>0</v>
      </c>
      <c r="AK73">
        <v>21.846662798729405</v>
      </c>
      <c r="AL73">
        <v>27.685592943201371</v>
      </c>
      <c r="AM73">
        <v>0</v>
      </c>
      <c r="AN73">
        <v>0</v>
      </c>
      <c r="AO73">
        <v>3.6234000000000002</v>
      </c>
      <c r="AP73">
        <v>4.0273545981772987</v>
      </c>
      <c r="AQ73">
        <v>31.313810300646114</v>
      </c>
      <c r="AR73">
        <v>5.1652391304347809</v>
      </c>
      <c r="AS73">
        <v>5.7137125807386653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1039.2255147017518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493.15813121403482</v>
      </c>
      <c r="L74">
        <v>9.0100000000000016</v>
      </c>
      <c r="M74">
        <v>30.86</v>
      </c>
      <c r="N74">
        <v>50.48</v>
      </c>
      <c r="O74">
        <v>71.305774682109018</v>
      </c>
      <c r="P74">
        <v>19.639999999999997</v>
      </c>
      <c r="Q74">
        <v>8.74</v>
      </c>
      <c r="R74">
        <v>18.015608091640264</v>
      </c>
      <c r="S74">
        <v>0</v>
      </c>
      <c r="T74">
        <v>0</v>
      </c>
      <c r="U74">
        <v>57.710000000000008</v>
      </c>
      <c r="V74">
        <v>8.8499999999999979</v>
      </c>
      <c r="W74">
        <v>19.09</v>
      </c>
      <c r="X74">
        <v>42.024392181457088</v>
      </c>
      <c r="Y74">
        <v>0</v>
      </c>
      <c r="Z74">
        <v>2.771237272727272</v>
      </c>
      <c r="AA74">
        <v>0</v>
      </c>
      <c r="AB74">
        <v>4.2496220849328914</v>
      </c>
      <c r="AC74">
        <v>4.1138126263834458</v>
      </c>
      <c r="AD74">
        <v>7.7685149209301052</v>
      </c>
      <c r="AE74">
        <v>21.008957028349691</v>
      </c>
      <c r="AF74">
        <v>5.953842182201746</v>
      </c>
      <c r="AG74">
        <v>26.942302770700177</v>
      </c>
      <c r="AH74">
        <v>38.247428817870606</v>
      </c>
      <c r="AI74">
        <v>1.3526054985540323</v>
      </c>
      <c r="AJ74">
        <v>0</v>
      </c>
      <c r="AK74">
        <v>21.846662798729405</v>
      </c>
      <c r="AL74">
        <v>27.685592943201371</v>
      </c>
      <c r="AM74">
        <v>0</v>
      </c>
      <c r="AN74">
        <v>0</v>
      </c>
      <c r="AO74">
        <v>3.5750880000000005</v>
      </c>
      <c r="AP74">
        <v>4.0273545981772987</v>
      </c>
      <c r="AQ74">
        <v>41.747688771740094</v>
      </c>
      <c r="AR74">
        <v>5.1652391304347809</v>
      </c>
      <c r="AS74">
        <v>5.7137125807386653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1051.0535681949132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474.17753703585953</v>
      </c>
      <c r="L75">
        <v>9.0100000000000016</v>
      </c>
      <c r="M75">
        <v>30.86</v>
      </c>
      <c r="N75">
        <v>50.48</v>
      </c>
      <c r="O75">
        <v>71.305774682109018</v>
      </c>
      <c r="P75">
        <v>19.639999999999997</v>
      </c>
      <c r="Q75">
        <v>8.74</v>
      </c>
      <c r="R75">
        <v>18.015608091640264</v>
      </c>
      <c r="S75">
        <v>0</v>
      </c>
      <c r="T75">
        <v>0</v>
      </c>
      <c r="U75">
        <v>57.710000000000008</v>
      </c>
      <c r="V75">
        <v>8.8499999999999979</v>
      </c>
      <c r="W75">
        <v>19.09</v>
      </c>
      <c r="X75">
        <v>42.024392181457088</v>
      </c>
      <c r="Y75">
        <v>0</v>
      </c>
      <c r="Z75">
        <v>0.93545727272727253</v>
      </c>
      <c r="AA75">
        <v>5.9736708860759506</v>
      </c>
      <c r="AB75">
        <v>8.4992441698657828</v>
      </c>
      <c r="AC75">
        <v>4.1138126263834458</v>
      </c>
      <c r="AD75">
        <v>11.676724637060921</v>
      </c>
      <c r="AE75">
        <v>21.008957028349691</v>
      </c>
      <c r="AF75">
        <v>11.907684364403492</v>
      </c>
      <c r="AG75">
        <v>26.942302770700177</v>
      </c>
      <c r="AH75">
        <v>49.719244883617542</v>
      </c>
      <c r="AI75">
        <v>2.7052109971080647</v>
      </c>
      <c r="AJ75">
        <v>0</v>
      </c>
      <c r="AK75">
        <v>21.846662798729405</v>
      </c>
      <c r="AL75">
        <v>27.685592943201371</v>
      </c>
      <c r="AM75">
        <v>1.1385286646645165</v>
      </c>
      <c r="AN75">
        <v>0</v>
      </c>
      <c r="AO75">
        <v>3.4872480000000001</v>
      </c>
      <c r="AP75">
        <v>4.0273545981772987</v>
      </c>
      <c r="AQ75">
        <v>41.747688771740094</v>
      </c>
      <c r="AR75">
        <v>5.1652391304347809</v>
      </c>
      <c r="AS75">
        <v>5.7137125807386653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1064.1976491150447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445.14</v>
      </c>
      <c r="L76">
        <v>9.0100000000000016</v>
      </c>
      <c r="M76">
        <v>30.86</v>
      </c>
      <c r="N76">
        <v>50.48</v>
      </c>
      <c r="O76">
        <v>71.305774682109018</v>
      </c>
      <c r="P76">
        <v>19.639999999999997</v>
      </c>
      <c r="Q76">
        <v>8.74</v>
      </c>
      <c r="R76">
        <v>18.015608091640264</v>
      </c>
      <c r="S76">
        <v>0</v>
      </c>
      <c r="T76">
        <v>0</v>
      </c>
      <c r="U76">
        <v>57.710000000000008</v>
      </c>
      <c r="V76">
        <v>8.8499999999999979</v>
      </c>
      <c r="W76">
        <v>19.09</v>
      </c>
      <c r="X76">
        <v>42.024392181457088</v>
      </c>
      <c r="Y76">
        <v>0</v>
      </c>
      <c r="Z76">
        <v>0.93545727272727253</v>
      </c>
      <c r="AA76">
        <v>11.942949367088611</v>
      </c>
      <c r="AB76">
        <v>8.4992441698657828</v>
      </c>
      <c r="AC76">
        <v>8.2276252527668916</v>
      </c>
      <c r="AD76">
        <v>15.529045756638286</v>
      </c>
      <c r="AE76">
        <v>21.008957028349691</v>
      </c>
      <c r="AF76">
        <v>17.855158800955824</v>
      </c>
      <c r="AG76">
        <v>26.942302770700177</v>
      </c>
      <c r="AH76">
        <v>58.372363766718628</v>
      </c>
      <c r="AI76">
        <v>20.830124677732098</v>
      </c>
      <c r="AJ76">
        <v>0</v>
      </c>
      <c r="AK76">
        <v>21.846662798729405</v>
      </c>
      <c r="AL76">
        <v>27.685592943201371</v>
      </c>
      <c r="AM76">
        <v>3.4036014817339226</v>
      </c>
      <c r="AN76">
        <v>0</v>
      </c>
      <c r="AO76">
        <v>3.4872480000000001</v>
      </c>
      <c r="AP76">
        <v>4.0273545981772987</v>
      </c>
      <c r="AQ76">
        <v>41.747688771740094</v>
      </c>
      <c r="AR76">
        <v>5.1652391304347809</v>
      </c>
      <c r="AS76">
        <v>5.7137125807386653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1084.0861041235053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416.10999999999996</v>
      </c>
      <c r="L77">
        <v>9.0100000000000016</v>
      </c>
      <c r="M77">
        <v>30.86</v>
      </c>
      <c r="N77">
        <v>50.48</v>
      </c>
      <c r="O77">
        <v>71.305774682109018</v>
      </c>
      <c r="P77">
        <v>19.639999999999997</v>
      </c>
      <c r="Q77">
        <v>8.74</v>
      </c>
      <c r="R77">
        <v>18.015608091640264</v>
      </c>
      <c r="S77">
        <v>0</v>
      </c>
      <c r="T77">
        <v>0</v>
      </c>
      <c r="U77">
        <v>57.710000000000008</v>
      </c>
      <c r="V77">
        <v>8.8499999999999979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26.457983173313643</v>
      </c>
      <c r="AG77">
        <v>26.942302770700177</v>
      </c>
      <c r="AH77">
        <v>59.667114826364788</v>
      </c>
      <c r="AI77">
        <v>20.830124677732098</v>
      </c>
      <c r="AJ77">
        <v>0</v>
      </c>
      <c r="AK77">
        <v>21.846662798729405</v>
      </c>
      <c r="AL77">
        <v>27.685592943201371</v>
      </c>
      <c r="AM77">
        <v>5.668674298803329</v>
      </c>
      <c r="AN77">
        <v>0</v>
      </c>
      <c r="AO77">
        <v>3.5750880000000005</v>
      </c>
      <c r="AP77">
        <v>4.5192452361226172</v>
      </c>
      <c r="AQ77">
        <v>41.747688771740094</v>
      </c>
      <c r="AR77">
        <v>5.1652391304347809</v>
      </c>
      <c r="AS77">
        <v>5.7137125807386653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1095.43149234524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416.10999999999996</v>
      </c>
      <c r="L78">
        <v>9.0100000000000016</v>
      </c>
      <c r="M78">
        <v>30.86</v>
      </c>
      <c r="N78">
        <v>50.48</v>
      </c>
      <c r="O78">
        <v>71.305774682109018</v>
      </c>
      <c r="P78">
        <v>19.639999999999997</v>
      </c>
      <c r="Q78">
        <v>8.74</v>
      </c>
      <c r="R78">
        <v>18.015608091640264</v>
      </c>
      <c r="S78">
        <v>0</v>
      </c>
      <c r="T78">
        <v>0</v>
      </c>
      <c r="U78">
        <v>57.710000000000008</v>
      </c>
      <c r="V78">
        <v>8.8499999999999979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26.457983173313643</v>
      </c>
      <c r="AG78">
        <v>26.942302770700177</v>
      </c>
      <c r="AH78">
        <v>59.667114826364788</v>
      </c>
      <c r="AI78">
        <v>20.830124677732098</v>
      </c>
      <c r="AJ78">
        <v>0</v>
      </c>
      <c r="AK78">
        <v>21.846662798729405</v>
      </c>
      <c r="AL78">
        <v>36.914123924268495</v>
      </c>
      <c r="AM78">
        <v>5.668674298803329</v>
      </c>
      <c r="AN78">
        <v>0</v>
      </c>
      <c r="AO78">
        <v>3.5575200000000002</v>
      </c>
      <c r="AP78">
        <v>4.5192452361226172</v>
      </c>
      <c r="AQ78">
        <v>41.747688771740094</v>
      </c>
      <c r="AR78">
        <v>7.0407128623188386</v>
      </c>
      <c r="AS78">
        <v>5.7137125807386653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1106.5179290581912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445.1327379806516</v>
      </c>
      <c r="L79">
        <v>9.01</v>
      </c>
      <c r="M79">
        <v>30.86</v>
      </c>
      <c r="N79">
        <v>50.48</v>
      </c>
      <c r="O79">
        <v>71.305774682109018</v>
      </c>
      <c r="P79">
        <v>19.639999999999997</v>
      </c>
      <c r="Q79">
        <v>8.74</v>
      </c>
      <c r="R79">
        <v>18.015608091640264</v>
      </c>
      <c r="S79">
        <v>0</v>
      </c>
      <c r="T79">
        <v>0</v>
      </c>
      <c r="U79">
        <v>57.710000000000008</v>
      </c>
      <c r="V79">
        <v>8.8499999999999979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26.457983173313643</v>
      </c>
      <c r="AG79">
        <v>26.942302770700177</v>
      </c>
      <c r="AH79">
        <v>59.667114826364788</v>
      </c>
      <c r="AI79">
        <v>20.830124677732098</v>
      </c>
      <c r="AJ79">
        <v>0</v>
      </c>
      <c r="AK79">
        <v>21.846662798729405</v>
      </c>
      <c r="AL79">
        <v>57.310893287435441</v>
      </c>
      <c r="AM79">
        <v>5.668674298803329</v>
      </c>
      <c r="AN79">
        <v>0</v>
      </c>
      <c r="AO79">
        <v>3.6234000000000002</v>
      </c>
      <c r="AP79">
        <v>4.5192452361226172</v>
      </c>
      <c r="AQ79">
        <v>41.747688771740094</v>
      </c>
      <c r="AR79">
        <v>21.394455615942022</v>
      </c>
      <c r="AS79">
        <v>4.0063960853045089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1168.6497426601984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454.8126954147595</v>
      </c>
      <c r="L80">
        <v>9.01</v>
      </c>
      <c r="M80">
        <v>30.86</v>
      </c>
      <c r="N80">
        <v>50.48</v>
      </c>
      <c r="O80">
        <v>71.305774682109018</v>
      </c>
      <c r="P80">
        <v>19.639999999999997</v>
      </c>
      <c r="Q80">
        <v>8.74</v>
      </c>
      <c r="R80">
        <v>18.015608091640264</v>
      </c>
      <c r="S80">
        <v>0</v>
      </c>
      <c r="T80">
        <v>0</v>
      </c>
      <c r="U80">
        <v>57.710000000000008</v>
      </c>
      <c r="V80">
        <v>8.8499999999999979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26.457983173313643</v>
      </c>
      <c r="AG80">
        <v>26.942302770700177</v>
      </c>
      <c r="AH80">
        <v>59.667114826364788</v>
      </c>
      <c r="AI80">
        <v>20.830124677732098</v>
      </c>
      <c r="AJ80">
        <v>0</v>
      </c>
      <c r="AK80">
        <v>21.846662798729405</v>
      </c>
      <c r="AL80">
        <v>57.310893287435441</v>
      </c>
      <c r="AM80">
        <v>5.668674298803329</v>
      </c>
      <c r="AN80">
        <v>0</v>
      </c>
      <c r="AO80">
        <v>3.6892800000000006</v>
      </c>
      <c r="AP80">
        <v>4.5192452361226172</v>
      </c>
      <c r="AQ80">
        <v>41.747688771740094</v>
      </c>
      <c r="AR80">
        <v>21.394455615942022</v>
      </c>
      <c r="AS80">
        <v>4.0063960853045089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1178.3955800943065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445.1327379806516</v>
      </c>
      <c r="L81">
        <v>9.01</v>
      </c>
      <c r="M81">
        <v>30.86</v>
      </c>
      <c r="N81">
        <v>50.48</v>
      </c>
      <c r="O81">
        <v>71.305774682109018</v>
      </c>
      <c r="P81">
        <v>18.489999999999998</v>
      </c>
      <c r="Q81">
        <v>8.74</v>
      </c>
      <c r="R81">
        <v>18.015608091640264</v>
      </c>
      <c r="S81">
        <v>0</v>
      </c>
      <c r="T81">
        <v>0</v>
      </c>
      <c r="U81">
        <v>57.710000000000008</v>
      </c>
      <c r="V81">
        <v>8.8499999999999979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26.457983173313643</v>
      </c>
      <c r="AG81">
        <v>26.942302770700177</v>
      </c>
      <c r="AH81">
        <v>59.667114826364788</v>
      </c>
      <c r="AI81">
        <v>20.830124677732098</v>
      </c>
      <c r="AJ81">
        <v>0</v>
      </c>
      <c r="AK81">
        <v>21.846662798729405</v>
      </c>
      <c r="AL81">
        <v>36.914123924268495</v>
      </c>
      <c r="AM81">
        <v>5.668674298803329</v>
      </c>
      <c r="AN81">
        <v>0</v>
      </c>
      <c r="AO81">
        <v>3.8078640000000004</v>
      </c>
      <c r="AP81">
        <v>4.5192452361226172</v>
      </c>
      <c r="AQ81">
        <v>41.747688771740094</v>
      </c>
      <c r="AR81">
        <v>7.0407128623188386</v>
      </c>
      <c r="AS81">
        <v>4.0063960853045089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1132.9336945434086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435.45278191251305</v>
      </c>
      <c r="L82">
        <v>9.01</v>
      </c>
      <c r="M82">
        <v>30.86</v>
      </c>
      <c r="N82">
        <v>50.48</v>
      </c>
      <c r="O82">
        <v>71.305774682109018</v>
      </c>
      <c r="P82">
        <v>18.489999999999998</v>
      </c>
      <c r="Q82">
        <v>8.74</v>
      </c>
      <c r="R82">
        <v>18.015608091640264</v>
      </c>
      <c r="S82">
        <v>0</v>
      </c>
      <c r="T82">
        <v>0</v>
      </c>
      <c r="U82">
        <v>57.710000000000008</v>
      </c>
      <c r="V82">
        <v>8.8499999999999979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26.457983173313643</v>
      </c>
      <c r="AG82">
        <v>26.942302770700177</v>
      </c>
      <c r="AH82">
        <v>59.667114826364788</v>
      </c>
      <c r="AI82">
        <v>6.4964846445256903</v>
      </c>
      <c r="AJ82">
        <v>0</v>
      </c>
      <c r="AK82">
        <v>21.846662798729405</v>
      </c>
      <c r="AL82">
        <v>36.914123924268495</v>
      </c>
      <c r="AM82">
        <v>5.668674298803329</v>
      </c>
      <c r="AN82">
        <v>0</v>
      </c>
      <c r="AO82">
        <v>3.8078640000000004</v>
      </c>
      <c r="AP82">
        <v>4.5192452361226172</v>
      </c>
      <c r="AQ82">
        <v>41.747688771740094</v>
      </c>
      <c r="AR82">
        <v>5.1652391304347809</v>
      </c>
      <c r="AS82">
        <v>4.0063960853045089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1107.0446247101797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454.82</v>
      </c>
      <c r="L83">
        <v>9.01</v>
      </c>
      <c r="M83">
        <v>30.86</v>
      </c>
      <c r="N83">
        <v>50.48</v>
      </c>
      <c r="O83">
        <v>71.305774682109018</v>
      </c>
      <c r="P83">
        <v>18.489999999999998</v>
      </c>
      <c r="Q83">
        <v>8.74</v>
      </c>
      <c r="R83">
        <v>18.015608091640264</v>
      </c>
      <c r="S83">
        <v>0</v>
      </c>
      <c r="T83">
        <v>0</v>
      </c>
      <c r="U83">
        <v>57.710000000000008</v>
      </c>
      <c r="V83">
        <v>8.8499999999999979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26.457983173313643</v>
      </c>
      <c r="AG83">
        <v>26.942302770700177</v>
      </c>
      <c r="AH83">
        <v>59.667114826364788</v>
      </c>
      <c r="AI83">
        <v>5.9514641936377428</v>
      </c>
      <c r="AJ83">
        <v>0</v>
      </c>
      <c r="AK83">
        <v>21.846662798729405</v>
      </c>
      <c r="AL83">
        <v>36.914123924268495</v>
      </c>
      <c r="AM83">
        <v>5.668674298803329</v>
      </c>
      <c r="AN83">
        <v>0</v>
      </c>
      <c r="AO83">
        <v>3.9396240000000007</v>
      </c>
      <c r="AP83">
        <v>4.5192452361226172</v>
      </c>
      <c r="AQ83">
        <v>41.747688771740094</v>
      </c>
      <c r="AR83">
        <v>5.1652391304347809</v>
      </c>
      <c r="AS83">
        <v>4.0063960853045089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1125.9985823467787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454.82</v>
      </c>
      <c r="L84">
        <v>9.01</v>
      </c>
      <c r="M84">
        <v>30.86</v>
      </c>
      <c r="N84">
        <v>50.48</v>
      </c>
      <c r="O84">
        <v>71.305774682109018</v>
      </c>
      <c r="P84">
        <v>18.489999999999998</v>
      </c>
      <c r="Q84">
        <v>8.74</v>
      </c>
      <c r="R84">
        <v>18.015608091640264</v>
      </c>
      <c r="S84">
        <v>0</v>
      </c>
      <c r="T84">
        <v>0</v>
      </c>
      <c r="U84">
        <v>57.710000000000008</v>
      </c>
      <c r="V84">
        <v>8.8499999999999979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26.457983173313643</v>
      </c>
      <c r="AG84">
        <v>26.942302770700177</v>
      </c>
      <c r="AH84">
        <v>59.667114826364788</v>
      </c>
      <c r="AI84">
        <v>5.9514641936377428</v>
      </c>
      <c r="AJ84">
        <v>0</v>
      </c>
      <c r="AK84">
        <v>21.846662798729405</v>
      </c>
      <c r="AL84">
        <v>36.914123924268495</v>
      </c>
      <c r="AM84">
        <v>5.668674298803329</v>
      </c>
      <c r="AN84">
        <v>0</v>
      </c>
      <c r="AO84">
        <v>3.9396240000000007</v>
      </c>
      <c r="AP84">
        <v>4.5192452361226172</v>
      </c>
      <c r="AQ84">
        <v>41.747688771740094</v>
      </c>
      <c r="AR84">
        <v>5.1652391304347809</v>
      </c>
      <c r="AS84">
        <v>4.0063960853045089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1125.9985823467787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416.11</v>
      </c>
      <c r="L85">
        <v>9.01</v>
      </c>
      <c r="M85">
        <v>30.86</v>
      </c>
      <c r="N85">
        <v>50.48</v>
      </c>
      <c r="O85">
        <v>71.305774682109018</v>
      </c>
      <c r="P85">
        <v>18.489999999999998</v>
      </c>
      <c r="Q85">
        <v>8.74</v>
      </c>
      <c r="R85">
        <v>18.015608091640264</v>
      </c>
      <c r="S85">
        <v>0</v>
      </c>
      <c r="T85">
        <v>0</v>
      </c>
      <c r="U85">
        <v>57.710000000000008</v>
      </c>
      <c r="V85">
        <v>8.8499999999999979</v>
      </c>
      <c r="W85">
        <v>19.09</v>
      </c>
      <c r="X85">
        <v>42.024392181457088</v>
      </c>
      <c r="Y85">
        <v>0</v>
      </c>
      <c r="Z85">
        <v>0</v>
      </c>
      <c r="AA85">
        <v>11.942949367088611</v>
      </c>
      <c r="AB85">
        <v>16.790519761244543</v>
      </c>
      <c r="AC85">
        <v>9.7434498278656267</v>
      </c>
      <c r="AD85">
        <v>15.529045756638286</v>
      </c>
      <c r="AE85">
        <v>21.008957028349691</v>
      </c>
      <c r="AF85">
        <v>11.907684364403492</v>
      </c>
      <c r="AG85">
        <v>26.942302770700177</v>
      </c>
      <c r="AH85">
        <v>58.372363766718628</v>
      </c>
      <c r="AI85">
        <v>5.9514641936377428</v>
      </c>
      <c r="AJ85">
        <v>0</v>
      </c>
      <c r="AK85">
        <v>21.846662798729405</v>
      </c>
      <c r="AL85">
        <v>36.914123924268495</v>
      </c>
      <c r="AM85">
        <v>3.9668735579363674</v>
      </c>
      <c r="AN85">
        <v>0</v>
      </c>
      <c r="AO85">
        <v>4.001112</v>
      </c>
      <c r="AP85">
        <v>4.0273545981772987</v>
      </c>
      <c r="AQ85">
        <v>41.747688771740094</v>
      </c>
      <c r="AR85">
        <v>5.1652391304347809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1050.5499626584447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425.79</v>
      </c>
      <c r="L86">
        <v>9.01</v>
      </c>
      <c r="M86">
        <v>30.86</v>
      </c>
      <c r="N86">
        <v>50.48</v>
      </c>
      <c r="O86">
        <v>71.305774682109018</v>
      </c>
      <c r="P86">
        <v>18.489999999999998</v>
      </c>
      <c r="Q86">
        <v>8.74</v>
      </c>
      <c r="R86">
        <v>18.015608091640264</v>
      </c>
      <c r="S86">
        <v>0</v>
      </c>
      <c r="T86">
        <v>0</v>
      </c>
      <c r="U86">
        <v>57.710000000000008</v>
      </c>
      <c r="V86">
        <v>8.8499999999999979</v>
      </c>
      <c r="W86">
        <v>19.09</v>
      </c>
      <c r="X86">
        <v>42.024392181457088</v>
      </c>
      <c r="Y86">
        <v>0</v>
      </c>
      <c r="Z86">
        <v>0</v>
      </c>
      <c r="AA86">
        <v>11.942949367088611</v>
      </c>
      <c r="AB86">
        <v>11.328401624377891</v>
      </c>
      <c r="AC86">
        <v>9.7434498278656267</v>
      </c>
      <c r="AD86">
        <v>15.529045756638286</v>
      </c>
      <c r="AE86">
        <v>21.008957028349691</v>
      </c>
      <c r="AF86">
        <v>11.907684364403492</v>
      </c>
      <c r="AG86">
        <v>26.942302770700177</v>
      </c>
      <c r="AH86">
        <v>58.372363766718628</v>
      </c>
      <c r="AI86">
        <v>5.9514641936377428</v>
      </c>
      <c r="AJ86">
        <v>0</v>
      </c>
      <c r="AK86">
        <v>21.846662798729405</v>
      </c>
      <c r="AL86">
        <v>36.914123924268495</v>
      </c>
      <c r="AM86">
        <v>2.0373670841365028</v>
      </c>
      <c r="AN86">
        <v>0</v>
      </c>
      <c r="AO86">
        <v>4.001112</v>
      </c>
      <c r="AP86">
        <v>4.0273545981772987</v>
      </c>
      <c r="AQ86">
        <v>41.747688771740094</v>
      </c>
      <c r="AR86">
        <v>5.1652391304347809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1052.8383380477781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431.07</v>
      </c>
      <c r="L87">
        <v>9.01</v>
      </c>
      <c r="M87">
        <v>30.86</v>
      </c>
      <c r="N87">
        <v>50.48</v>
      </c>
      <c r="O87">
        <v>71.305774682109018</v>
      </c>
      <c r="P87">
        <v>18.489999999999998</v>
      </c>
      <c r="Q87">
        <v>8.74</v>
      </c>
      <c r="R87">
        <v>18.015608091640264</v>
      </c>
      <c r="S87">
        <v>0</v>
      </c>
      <c r="T87">
        <v>0</v>
      </c>
      <c r="U87">
        <v>57.710000000000008</v>
      </c>
      <c r="V87">
        <v>8.8499999999999979</v>
      </c>
      <c r="W87">
        <v>19.09</v>
      </c>
      <c r="X87">
        <v>42.024392181457088</v>
      </c>
      <c r="Y87">
        <v>0</v>
      </c>
      <c r="Z87">
        <v>0</v>
      </c>
      <c r="AA87">
        <v>11.942949367088611</v>
      </c>
      <c r="AB87">
        <v>11.328401624377891</v>
      </c>
      <c r="AC87">
        <v>9.7434498278656267</v>
      </c>
      <c r="AD87">
        <v>15.529045756638286</v>
      </c>
      <c r="AE87">
        <v>21.008957028349691</v>
      </c>
      <c r="AF87">
        <v>11.907684364403492</v>
      </c>
      <c r="AG87">
        <v>26.942302770700177</v>
      </c>
      <c r="AH87">
        <v>58.372363766718628</v>
      </c>
      <c r="AI87">
        <v>5.9514641936377428</v>
      </c>
      <c r="AJ87">
        <v>0</v>
      </c>
      <c r="AK87">
        <v>21.846662798729405</v>
      </c>
      <c r="AL87">
        <v>36.914123924268495</v>
      </c>
      <c r="AM87">
        <v>2.0373670841365028</v>
      </c>
      <c r="AN87">
        <v>0</v>
      </c>
      <c r="AO87">
        <v>4.001112</v>
      </c>
      <c r="AP87">
        <v>4.0273545981772987</v>
      </c>
      <c r="AQ87">
        <v>41.747688771740094</v>
      </c>
      <c r="AR87">
        <v>7.0407128623188386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1059.9938117796619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431.07</v>
      </c>
      <c r="L88">
        <v>9.01</v>
      </c>
      <c r="M88">
        <v>30.86</v>
      </c>
      <c r="N88">
        <v>50.48</v>
      </c>
      <c r="O88">
        <v>71.305774682109018</v>
      </c>
      <c r="P88">
        <v>18.489999999999998</v>
      </c>
      <c r="Q88">
        <v>8.74</v>
      </c>
      <c r="R88">
        <v>18.015608091640264</v>
      </c>
      <c r="S88">
        <v>0</v>
      </c>
      <c r="T88">
        <v>0</v>
      </c>
      <c r="U88">
        <v>57.710000000000008</v>
      </c>
      <c r="V88">
        <v>8.8499999999999979</v>
      </c>
      <c r="W88">
        <v>19.09</v>
      </c>
      <c r="X88">
        <v>42.024392181457088</v>
      </c>
      <c r="Y88">
        <v>0</v>
      </c>
      <c r="Z88">
        <v>0</v>
      </c>
      <c r="AA88">
        <v>11.942949367088611</v>
      </c>
      <c r="AB88">
        <v>11.328401624377891</v>
      </c>
      <c r="AC88">
        <v>9.7434498278656267</v>
      </c>
      <c r="AD88">
        <v>15.529045756638286</v>
      </c>
      <c r="AE88">
        <v>21.008957028349691</v>
      </c>
      <c r="AF88">
        <v>11.907684364403492</v>
      </c>
      <c r="AG88">
        <v>26.942302770700177</v>
      </c>
      <c r="AH88">
        <v>58.372363766718628</v>
      </c>
      <c r="AI88">
        <v>1.5157138086737834</v>
      </c>
      <c r="AJ88">
        <v>0</v>
      </c>
      <c r="AK88">
        <v>21.846662798729405</v>
      </c>
      <c r="AL88">
        <v>36.914123924268495</v>
      </c>
      <c r="AM88">
        <v>2.0373670841365028</v>
      </c>
      <c r="AN88">
        <v>0</v>
      </c>
      <c r="AO88">
        <v>4.001112</v>
      </c>
      <c r="AP88">
        <v>4.0273545981772987</v>
      </c>
      <c r="AQ88">
        <v>41.747688771740094</v>
      </c>
      <c r="AR88">
        <v>7.0407128623188386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1055.5580613946979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395.47749677737329</v>
      </c>
      <c r="L89">
        <v>9.01</v>
      </c>
      <c r="M89">
        <v>30.86</v>
      </c>
      <c r="N89">
        <v>50.48</v>
      </c>
      <c r="O89">
        <v>71.305774682109018</v>
      </c>
      <c r="P89">
        <v>18.489999999999998</v>
      </c>
      <c r="Q89">
        <v>8.74</v>
      </c>
      <c r="R89">
        <v>18.015608091640264</v>
      </c>
      <c r="S89">
        <v>0</v>
      </c>
      <c r="T89">
        <v>0</v>
      </c>
      <c r="U89">
        <v>57.710000000000008</v>
      </c>
      <c r="V89">
        <v>8.8499999999999979</v>
      </c>
      <c r="W89">
        <v>19.09</v>
      </c>
      <c r="X89">
        <v>42.024392181457088</v>
      </c>
      <c r="Y89">
        <v>0</v>
      </c>
      <c r="Z89">
        <v>0</v>
      </c>
      <c r="AA89">
        <v>11.942949367088611</v>
      </c>
      <c r="AB89">
        <v>11.328401624377891</v>
      </c>
      <c r="AC89">
        <v>9.7434498278656267</v>
      </c>
      <c r="AD89">
        <v>15.529045756638286</v>
      </c>
      <c r="AE89">
        <v>21.008957028349691</v>
      </c>
      <c r="AF89">
        <v>11.907684364403492</v>
      </c>
      <c r="AG89">
        <v>26.942302770700177</v>
      </c>
      <c r="AH89">
        <v>58.372363766718628</v>
      </c>
      <c r="AI89">
        <v>1.5157138086737834</v>
      </c>
      <c r="AJ89">
        <v>0</v>
      </c>
      <c r="AK89">
        <v>21.846662798729405</v>
      </c>
      <c r="AL89">
        <v>36.914123924268495</v>
      </c>
      <c r="AM89">
        <v>1.9774445228383706</v>
      </c>
      <c r="AN89">
        <v>0</v>
      </c>
      <c r="AO89">
        <v>3.8737440000000003</v>
      </c>
      <c r="AP89">
        <v>4.0273545981772987</v>
      </c>
      <c r="AQ89">
        <v>41.747688771740094</v>
      </c>
      <c r="AR89">
        <v>7.0407128623188386</v>
      </c>
      <c r="AS89">
        <v>6.405435657343137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1022.1773071828118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367.72999999999996</v>
      </c>
      <c r="L90">
        <v>9.01</v>
      </c>
      <c r="M90">
        <v>30.86</v>
      </c>
      <c r="N90">
        <v>50.48</v>
      </c>
      <c r="O90">
        <v>71.305774682109018</v>
      </c>
      <c r="P90">
        <v>18.489999999999998</v>
      </c>
      <c r="Q90">
        <v>8.74</v>
      </c>
      <c r="R90">
        <v>18.015608091640264</v>
      </c>
      <c r="S90">
        <v>0</v>
      </c>
      <c r="T90">
        <v>0</v>
      </c>
      <c r="U90">
        <v>57.710000000000008</v>
      </c>
      <c r="V90">
        <v>8.8499999999999979</v>
      </c>
      <c r="W90">
        <v>19.09</v>
      </c>
      <c r="X90">
        <v>42.024392181457088</v>
      </c>
      <c r="Y90">
        <v>0</v>
      </c>
      <c r="Z90">
        <v>0.93545727272727253</v>
      </c>
      <c r="AA90">
        <v>11.942949367088611</v>
      </c>
      <c r="AB90">
        <v>11.328401624377891</v>
      </c>
      <c r="AC90">
        <v>9.7434498278656267</v>
      </c>
      <c r="AD90">
        <v>15.529045756638286</v>
      </c>
      <c r="AE90">
        <v>21.008957028349691</v>
      </c>
      <c r="AF90">
        <v>11.907684364403492</v>
      </c>
      <c r="AG90">
        <v>26.942302770700177</v>
      </c>
      <c r="AH90">
        <v>58.372363766718628</v>
      </c>
      <c r="AI90">
        <v>1.5157138086737834</v>
      </c>
      <c r="AJ90">
        <v>0</v>
      </c>
      <c r="AK90">
        <v>21.846662798729405</v>
      </c>
      <c r="AL90">
        <v>36.914123924268495</v>
      </c>
      <c r="AM90">
        <v>3.9668735579363674</v>
      </c>
      <c r="AN90">
        <v>0</v>
      </c>
      <c r="AO90">
        <v>3.8737440000000003</v>
      </c>
      <c r="AP90">
        <v>4.0273545981772987</v>
      </c>
      <c r="AQ90">
        <v>41.747688771740094</v>
      </c>
      <c r="AR90">
        <v>9.3861530797101427</v>
      </c>
      <c r="AS90">
        <v>6.405435657343137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999.70013693065516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384.56784496124033</v>
      </c>
      <c r="L91">
        <v>9.01</v>
      </c>
      <c r="M91">
        <v>30.86</v>
      </c>
      <c r="N91">
        <v>50.48</v>
      </c>
      <c r="O91">
        <v>71.305774682109018</v>
      </c>
      <c r="P91">
        <v>18.489999999999998</v>
      </c>
      <c r="Q91">
        <v>8.74</v>
      </c>
      <c r="R91">
        <v>18.015608091640264</v>
      </c>
      <c r="S91">
        <v>0</v>
      </c>
      <c r="T91">
        <v>0</v>
      </c>
      <c r="U91">
        <v>57.710000000000008</v>
      </c>
      <c r="V91">
        <v>8.8499999999999979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26.457983173313643</v>
      </c>
      <c r="AG91">
        <v>26.942302770700177</v>
      </c>
      <c r="AH91">
        <v>59.667114826364788</v>
      </c>
      <c r="AI91">
        <v>1.5157138086737834</v>
      </c>
      <c r="AJ91">
        <v>0</v>
      </c>
      <c r="AK91">
        <v>21.846662798729405</v>
      </c>
      <c r="AL91">
        <v>36.914123924268495</v>
      </c>
      <c r="AM91">
        <v>5.0974125477611327</v>
      </c>
      <c r="AN91">
        <v>0</v>
      </c>
      <c r="AO91">
        <v>4.0582080000000005</v>
      </c>
      <c r="AP91">
        <v>4.5192452361226172</v>
      </c>
      <c r="AQ91">
        <v>41.747688771740094</v>
      </c>
      <c r="AR91">
        <v>21.394455615942022</v>
      </c>
      <c r="AS91">
        <v>6.405435657343137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1069.4862552295588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409.81237501627999</v>
      </c>
      <c r="L92">
        <v>9.01</v>
      </c>
      <c r="M92">
        <v>30.86</v>
      </c>
      <c r="N92">
        <v>50.48</v>
      </c>
      <c r="O92">
        <v>71.305774682109018</v>
      </c>
      <c r="P92">
        <v>18.489999999999998</v>
      </c>
      <c r="Q92">
        <v>8.74</v>
      </c>
      <c r="R92">
        <v>18.015608091640264</v>
      </c>
      <c r="S92">
        <v>0</v>
      </c>
      <c r="T92">
        <v>0</v>
      </c>
      <c r="U92">
        <v>57.710000000000008</v>
      </c>
      <c r="V92">
        <v>8.8499999999999979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26.457983173313643</v>
      </c>
      <c r="AG92">
        <v>26.942302770700177</v>
      </c>
      <c r="AH92">
        <v>59.667114826364788</v>
      </c>
      <c r="AI92">
        <v>1.5157138086737834</v>
      </c>
      <c r="AJ92">
        <v>0</v>
      </c>
      <c r="AK92">
        <v>21.846662798729405</v>
      </c>
      <c r="AL92">
        <v>36.914123924268495</v>
      </c>
      <c r="AM92">
        <v>5.0974125477611327</v>
      </c>
      <c r="AN92">
        <v>0</v>
      </c>
      <c r="AO92">
        <v>4.0582080000000005</v>
      </c>
      <c r="AP92">
        <v>4.5192452361226172</v>
      </c>
      <c r="AQ92">
        <v>41.747688771740094</v>
      </c>
      <c r="AR92">
        <v>21.394455615942022</v>
      </c>
      <c r="AS92">
        <v>6.405435657343137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1094.7307852845981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412.64</v>
      </c>
      <c r="L93">
        <v>9.01</v>
      </c>
      <c r="M93">
        <v>30.86</v>
      </c>
      <c r="N93">
        <v>50.48</v>
      </c>
      <c r="O93">
        <v>71.305774682109018</v>
      </c>
      <c r="P93">
        <v>18.489999999999998</v>
      </c>
      <c r="Q93">
        <v>8.74</v>
      </c>
      <c r="R93">
        <v>18.015608091640264</v>
      </c>
      <c r="S93">
        <v>0</v>
      </c>
      <c r="T93">
        <v>0</v>
      </c>
      <c r="U93">
        <v>57.710000000000008</v>
      </c>
      <c r="V93">
        <v>8.8499999999999979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26.457983173313643</v>
      </c>
      <c r="AG93">
        <v>26.942302770700177</v>
      </c>
      <c r="AH93">
        <v>59.667114826364788</v>
      </c>
      <c r="AI93">
        <v>1.5157138086737834</v>
      </c>
      <c r="AJ93">
        <v>0</v>
      </c>
      <c r="AK93">
        <v>21.846662798729405</v>
      </c>
      <c r="AL93">
        <v>36.914123924268495</v>
      </c>
      <c r="AM93">
        <v>5.0974125477611327</v>
      </c>
      <c r="AN93">
        <v>0</v>
      </c>
      <c r="AO93">
        <v>4.0977360000000003</v>
      </c>
      <c r="AP93">
        <v>4.5192452361226172</v>
      </c>
      <c r="AQ93">
        <v>41.747688771740094</v>
      </c>
      <c r="AR93">
        <v>7.0407128623188386</v>
      </c>
      <c r="AS93">
        <v>5.7137125807386653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1082.5524724380907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412.6400000000001</v>
      </c>
      <c r="L94">
        <v>9.01</v>
      </c>
      <c r="M94">
        <v>30.86</v>
      </c>
      <c r="N94">
        <v>50.48</v>
      </c>
      <c r="O94">
        <v>71.305774682109018</v>
      </c>
      <c r="P94">
        <v>18.489999999999998</v>
      </c>
      <c r="Q94">
        <v>8.74</v>
      </c>
      <c r="R94">
        <v>18.015608091640264</v>
      </c>
      <c r="S94">
        <v>0</v>
      </c>
      <c r="T94">
        <v>0</v>
      </c>
      <c r="U94">
        <v>57.710000000000008</v>
      </c>
      <c r="V94">
        <v>8.8499999999999979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26.457983173313643</v>
      </c>
      <c r="AG94">
        <v>26.942302770700177</v>
      </c>
      <c r="AH94">
        <v>59.667114826364788</v>
      </c>
      <c r="AI94">
        <v>1.082084398843226</v>
      </c>
      <c r="AJ94">
        <v>0</v>
      </c>
      <c r="AK94">
        <v>21.846662798729405</v>
      </c>
      <c r="AL94">
        <v>36.914123924268495</v>
      </c>
      <c r="AM94">
        <v>5.0974125477611327</v>
      </c>
      <c r="AN94">
        <v>0</v>
      </c>
      <c r="AO94">
        <v>4.0977360000000003</v>
      </c>
      <c r="AP94">
        <v>4.5192452361226172</v>
      </c>
      <c r="AQ94">
        <v>41.747688771740094</v>
      </c>
      <c r="AR94">
        <v>5.1652391304347809</v>
      </c>
      <c r="AS94">
        <v>4.1143528660462474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1078.6440095816838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383.84</v>
      </c>
      <c r="L95">
        <v>9.01</v>
      </c>
      <c r="M95">
        <v>30.86</v>
      </c>
      <c r="N95">
        <v>50.48</v>
      </c>
      <c r="O95">
        <v>71.305774682109018</v>
      </c>
      <c r="P95">
        <v>18.489999999999998</v>
      </c>
      <c r="Q95">
        <v>8.74</v>
      </c>
      <c r="R95">
        <v>18.015608091640264</v>
      </c>
      <c r="S95">
        <v>0</v>
      </c>
      <c r="T95">
        <v>0</v>
      </c>
      <c r="U95">
        <v>57.710000000000008</v>
      </c>
      <c r="V95">
        <v>8.8499999999999979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16.790519761244543</v>
      </c>
      <c r="AC95">
        <v>4.2212332655636713</v>
      </c>
      <c r="AD95">
        <v>15.529045756638286</v>
      </c>
      <c r="AE95">
        <v>21.008957028349691</v>
      </c>
      <c r="AF95">
        <v>13.225807713832115</v>
      </c>
      <c r="AG95">
        <v>26.942302770700177</v>
      </c>
      <c r="AH95">
        <v>58.372363766718628</v>
      </c>
      <c r="AI95">
        <v>0</v>
      </c>
      <c r="AJ95">
        <v>0</v>
      </c>
      <c r="AK95">
        <v>21.846662798729405</v>
      </c>
      <c r="AL95">
        <v>36.914123924268495</v>
      </c>
      <c r="AM95">
        <v>3.6792452637053321</v>
      </c>
      <c r="AN95">
        <v>0</v>
      </c>
      <c r="AO95">
        <v>4.0977360000000003</v>
      </c>
      <c r="AP95">
        <v>4.0273545981772987</v>
      </c>
      <c r="AQ95">
        <v>41.747688771740094</v>
      </c>
      <c r="AR95">
        <v>5.1652391304347809</v>
      </c>
      <c r="AS95">
        <v>4.1143528660462474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1008.5068904657167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382.18</v>
      </c>
      <c r="L96">
        <v>9.01</v>
      </c>
      <c r="M96">
        <v>30.86</v>
      </c>
      <c r="N96">
        <v>50.48</v>
      </c>
      <c r="O96">
        <v>71.305774682109018</v>
      </c>
      <c r="P96">
        <v>18.489999999999998</v>
      </c>
      <c r="Q96">
        <v>8.74</v>
      </c>
      <c r="R96">
        <v>18.015608091640264</v>
      </c>
      <c r="S96">
        <v>0</v>
      </c>
      <c r="T96">
        <v>0</v>
      </c>
      <c r="U96">
        <v>57.710000000000008</v>
      </c>
      <c r="V96">
        <v>8.8499999999999979</v>
      </c>
      <c r="W96">
        <v>19.09</v>
      </c>
      <c r="X96">
        <v>42.024392181457088</v>
      </c>
      <c r="Y96">
        <v>0</v>
      </c>
      <c r="Z96">
        <v>0</v>
      </c>
      <c r="AA96">
        <v>5.9736708860759506</v>
      </c>
      <c r="AB96">
        <v>5.10111607609673</v>
      </c>
      <c r="AC96">
        <v>4.1138126263834458</v>
      </c>
      <c r="AD96">
        <v>15.529045756638286</v>
      </c>
      <c r="AE96">
        <v>21.008957028349691</v>
      </c>
      <c r="AF96">
        <v>5.953842182201746</v>
      </c>
      <c r="AG96">
        <v>26.942302770700177</v>
      </c>
      <c r="AH96">
        <v>58.372363766718628</v>
      </c>
      <c r="AI96">
        <v>0</v>
      </c>
      <c r="AJ96">
        <v>0</v>
      </c>
      <c r="AK96">
        <v>21.846662798729405</v>
      </c>
      <c r="AL96">
        <v>36.914123924268495</v>
      </c>
      <c r="AM96">
        <v>1.1385286646645165</v>
      </c>
      <c r="AN96">
        <v>0</v>
      </c>
      <c r="AO96">
        <v>4.0977360000000003</v>
      </c>
      <c r="AP96">
        <v>4.0273545981772987</v>
      </c>
      <c r="AQ96">
        <v>41.747688771740094</v>
      </c>
      <c r="AR96">
        <v>5.1652391304347809</v>
      </c>
      <c r="AS96">
        <v>4.1143528660462474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978.80257280243211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382.18</v>
      </c>
      <c r="L97">
        <v>9.01</v>
      </c>
      <c r="M97">
        <v>30.86</v>
      </c>
      <c r="N97">
        <v>50.48</v>
      </c>
      <c r="O97">
        <v>71.305774682109018</v>
      </c>
      <c r="P97">
        <v>18.489999999999998</v>
      </c>
      <c r="Q97">
        <v>8.74</v>
      </c>
      <c r="R97">
        <v>18.015608091640264</v>
      </c>
      <c r="S97">
        <v>0</v>
      </c>
      <c r="T97">
        <v>0</v>
      </c>
      <c r="U97">
        <v>57.710000000000008</v>
      </c>
      <c r="V97">
        <v>8.8499999999999979</v>
      </c>
      <c r="W97">
        <v>19.09</v>
      </c>
      <c r="X97">
        <v>42.024392181457088</v>
      </c>
      <c r="Y97">
        <v>0</v>
      </c>
      <c r="Z97">
        <v>0</v>
      </c>
      <c r="AA97">
        <v>5.9736708860759506</v>
      </c>
      <c r="AB97">
        <v>5.10111607609673</v>
      </c>
      <c r="AC97">
        <v>4.1138126263834458</v>
      </c>
      <c r="AD97">
        <v>15.529045756638286</v>
      </c>
      <c r="AE97">
        <v>21.008957028349691</v>
      </c>
      <c r="AF97">
        <v>5.953842182201746</v>
      </c>
      <c r="AG97">
        <v>26.942302770700177</v>
      </c>
      <c r="AH97">
        <v>58.372363766718628</v>
      </c>
      <c r="AI97">
        <v>0</v>
      </c>
      <c r="AJ97">
        <v>0</v>
      </c>
      <c r="AK97">
        <v>21.846662798729405</v>
      </c>
      <c r="AL97">
        <v>27.685592943201371</v>
      </c>
      <c r="AM97">
        <v>0</v>
      </c>
      <c r="AN97">
        <v>0</v>
      </c>
      <c r="AO97">
        <v>4.3217280000000002</v>
      </c>
      <c r="AP97">
        <v>4.0273545981772987</v>
      </c>
      <c r="AQ97">
        <v>41.747688771740094</v>
      </c>
      <c r="AR97">
        <v>5.1652391304347809</v>
      </c>
      <c r="AS97">
        <v>4.1143528660462474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968.65950515670056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382.18</v>
      </c>
      <c r="L98">
        <v>9.01</v>
      </c>
      <c r="M98">
        <v>30.86</v>
      </c>
      <c r="N98">
        <v>50.48</v>
      </c>
      <c r="O98">
        <v>71.305774682109018</v>
      </c>
      <c r="P98">
        <v>18.489999999999998</v>
      </c>
      <c r="Q98">
        <v>8.74</v>
      </c>
      <c r="R98">
        <v>18.015608091640264</v>
      </c>
      <c r="S98">
        <v>0</v>
      </c>
      <c r="T98">
        <v>0</v>
      </c>
      <c r="U98">
        <v>57.710000000000008</v>
      </c>
      <c r="V98">
        <v>8.8499999999999979</v>
      </c>
      <c r="W98">
        <v>19.09</v>
      </c>
      <c r="X98">
        <v>42.024392181457088</v>
      </c>
      <c r="Y98">
        <v>0</v>
      </c>
      <c r="Z98">
        <v>0</v>
      </c>
      <c r="AA98">
        <v>5.9736708860759506</v>
      </c>
      <c r="AB98">
        <v>5.10111607609673</v>
      </c>
      <c r="AC98">
        <v>4.1138126263834458</v>
      </c>
      <c r="AD98">
        <v>15.529045756638286</v>
      </c>
      <c r="AE98">
        <v>21.008957028349691</v>
      </c>
      <c r="AF98">
        <v>5.953842182201746</v>
      </c>
      <c r="AG98">
        <v>26.942302770700177</v>
      </c>
      <c r="AH98">
        <v>58.372363766718628</v>
      </c>
      <c r="AI98">
        <v>0</v>
      </c>
      <c r="AJ98">
        <v>0</v>
      </c>
      <c r="AK98">
        <v>21.846662798729405</v>
      </c>
      <c r="AL98">
        <v>27.685592943201371</v>
      </c>
      <c r="AM98">
        <v>0</v>
      </c>
      <c r="AN98">
        <v>0</v>
      </c>
      <c r="AO98">
        <v>4.3217280000000002</v>
      </c>
      <c r="AP98">
        <v>4.0273545981772987</v>
      </c>
      <c r="AQ98">
        <v>41.747688771740094</v>
      </c>
      <c r="AR98">
        <v>5.1652391304347809</v>
      </c>
      <c r="AS98">
        <v>4.1143528660462474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968.65950515670056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9.7087781469959662</v>
      </c>
      <c r="L99">
        <f t="shared" si="2"/>
        <v>0.19784742707929104</v>
      </c>
      <c r="M99">
        <f t="shared" si="2"/>
        <v>0.74064000000000019</v>
      </c>
      <c r="N99">
        <f t="shared" si="2"/>
        <v>1.2115199999999986</v>
      </c>
      <c r="O99">
        <f t="shared" si="2"/>
        <v>1.7113385923706144</v>
      </c>
      <c r="P99">
        <f t="shared" si="2"/>
        <v>0.46618694703962227</v>
      </c>
      <c r="Q99">
        <f t="shared" si="2"/>
        <v>0.19440607142857161</v>
      </c>
      <c r="R99">
        <f t="shared" si="2"/>
        <v>0.39765974327928344</v>
      </c>
      <c r="S99">
        <f t="shared" si="2"/>
        <v>0</v>
      </c>
      <c r="T99">
        <f t="shared" si="2"/>
        <v>0</v>
      </c>
      <c r="U99">
        <f t="shared" si="2"/>
        <v>1.4021700000000008</v>
      </c>
      <c r="V99">
        <f t="shared" si="2"/>
        <v>0.21067573653016741</v>
      </c>
      <c r="W99">
        <f t="shared" si="2"/>
        <v>0.45815999999999929</v>
      </c>
      <c r="X99">
        <f t="shared" si="2"/>
        <v>0.9883071090796105</v>
      </c>
      <c r="Y99">
        <f t="shared" si="2"/>
        <v>0</v>
      </c>
      <c r="Z99">
        <f t="shared" si="2"/>
        <v>5.6359104772727271E-2</v>
      </c>
      <c r="AA99">
        <f t="shared" si="2"/>
        <v>0.10076287025316458</v>
      </c>
      <c r="AB99">
        <f t="shared" si="2"/>
        <v>0.15913225894541988</v>
      </c>
      <c r="AC99">
        <f t="shared" si="2"/>
        <v>0.13485965004193712</v>
      </c>
      <c r="AD99">
        <f t="shared" si="2"/>
        <v>0.29763571895607199</v>
      </c>
      <c r="AE99">
        <f t="shared" si="2"/>
        <v>0.50484798444076873</v>
      </c>
      <c r="AF99">
        <f t="shared" si="2"/>
        <v>0.2196171797026269</v>
      </c>
      <c r="AG99">
        <f t="shared" si="2"/>
        <v>0.64661526649680556</v>
      </c>
      <c r="AH99">
        <f t="shared" si="2"/>
        <v>1.1289344627589346</v>
      </c>
      <c r="AI99">
        <f t="shared" si="2"/>
        <v>8.6124171431828253E-2</v>
      </c>
      <c r="AJ99">
        <f t="shared" si="2"/>
        <v>0</v>
      </c>
      <c r="AK99">
        <f t="shared" si="2"/>
        <v>0.52431990716950483</v>
      </c>
      <c r="AL99">
        <f t="shared" si="2"/>
        <v>0.93412205206540511</v>
      </c>
      <c r="AM99">
        <f t="shared" si="2"/>
        <v>2.2780560386840027E-2</v>
      </c>
      <c r="AN99">
        <f t="shared" si="2"/>
        <v>0</v>
      </c>
      <c r="AO99">
        <f t="shared" si="2"/>
        <v>0.10641486599999991</v>
      </c>
      <c r="AP99">
        <f t="shared" si="2"/>
        <v>0.10068606089478037</v>
      </c>
      <c r="AQ99">
        <f t="shared" si="2"/>
        <v>0.43623534542374615</v>
      </c>
      <c r="AR99">
        <f t="shared" si="2"/>
        <v>0.17455850973731876</v>
      </c>
      <c r="AS99">
        <f t="shared" si="2"/>
        <v>0.13180723248708912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23.453502975768085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87.09</v>
      </c>
      <c r="L3">
        <v>43.55</v>
      </c>
      <c r="M3">
        <v>0</v>
      </c>
      <c r="N3">
        <v>29.19</v>
      </c>
      <c r="O3">
        <v>49.003968575362435</v>
      </c>
      <c r="P3">
        <v>49.279999999999994</v>
      </c>
      <c r="Q3">
        <v>2.9799999999999995</v>
      </c>
      <c r="R3">
        <v>10.41746039483305</v>
      </c>
      <c r="S3">
        <v>0</v>
      </c>
      <c r="T3">
        <v>0</v>
      </c>
      <c r="U3">
        <v>279.3</v>
      </c>
      <c r="V3">
        <v>5.1099999999999994</v>
      </c>
      <c r="W3">
        <v>11.04</v>
      </c>
      <c r="X3">
        <v>22.18</v>
      </c>
      <c r="Y3">
        <v>0</v>
      </c>
      <c r="Z3">
        <v>0</v>
      </c>
      <c r="AA3">
        <v>3.4541959681200196</v>
      </c>
      <c r="AB3">
        <v>2.4580150972980483</v>
      </c>
      <c r="AC3">
        <v>2.3787001669451215</v>
      </c>
      <c r="AD3">
        <v>8.9796533115342019</v>
      </c>
      <c r="AE3">
        <v>12.150521908676421</v>
      </c>
      <c r="AF3">
        <v>0</v>
      </c>
      <c r="AG3">
        <v>0</v>
      </c>
      <c r="AH3">
        <v>25.610233896051376</v>
      </c>
      <c r="AI3">
        <v>0</v>
      </c>
      <c r="AJ3">
        <v>0</v>
      </c>
      <c r="AK3">
        <v>12.63218410482685</v>
      </c>
      <c r="AL3">
        <v>12.565876075731499</v>
      </c>
      <c r="AM3">
        <v>0</v>
      </c>
      <c r="AN3">
        <v>0</v>
      </c>
      <c r="AO3">
        <v>2.6441400000000006</v>
      </c>
      <c r="AP3">
        <v>2.6944899320629663</v>
      </c>
      <c r="AQ3">
        <v>0</v>
      </c>
      <c r="AR3">
        <v>12.371634057971015</v>
      </c>
      <c r="AS3">
        <v>7.9343503173035739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695.01542380671651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87.09</v>
      </c>
      <c r="L4">
        <v>38.738747251325833</v>
      </c>
      <c r="M4">
        <v>0</v>
      </c>
      <c r="N4">
        <v>29.19</v>
      </c>
      <c r="O4">
        <v>49.003968575362435</v>
      </c>
      <c r="P4">
        <v>49.279999999999994</v>
      </c>
      <c r="Q4">
        <v>2.9</v>
      </c>
      <c r="R4">
        <v>10.41746039483305</v>
      </c>
      <c r="S4">
        <v>0</v>
      </c>
      <c r="T4">
        <v>0</v>
      </c>
      <c r="U4">
        <v>281.27999999999997</v>
      </c>
      <c r="V4">
        <v>5.1099999999999994</v>
      </c>
      <c r="W4">
        <v>11.04</v>
      </c>
      <c r="X4">
        <v>22.18</v>
      </c>
      <c r="Y4">
        <v>0</v>
      </c>
      <c r="Z4">
        <v>0</v>
      </c>
      <c r="AA4">
        <v>0</v>
      </c>
      <c r="AB4">
        <v>2.4580150972980483</v>
      </c>
      <c r="AC4">
        <v>2.3787001669451215</v>
      </c>
      <c r="AD4">
        <v>8.9796533115342019</v>
      </c>
      <c r="AE4">
        <v>12.150521908676421</v>
      </c>
      <c r="AF4">
        <v>0</v>
      </c>
      <c r="AG4">
        <v>0</v>
      </c>
      <c r="AH4">
        <v>25.610233896051376</v>
      </c>
      <c r="AI4">
        <v>0</v>
      </c>
      <c r="AJ4">
        <v>0</v>
      </c>
      <c r="AK4">
        <v>12.63218410482685</v>
      </c>
      <c r="AL4">
        <v>12.565876075731499</v>
      </c>
      <c r="AM4">
        <v>0</v>
      </c>
      <c r="AN4">
        <v>0</v>
      </c>
      <c r="AO4">
        <v>2.6441400000000006</v>
      </c>
      <c r="AP4">
        <v>2.6944899320629663</v>
      </c>
      <c r="AQ4">
        <v>0</v>
      </c>
      <c r="AR4">
        <v>12.371634057971015</v>
      </c>
      <c r="AS4">
        <v>7.9343503173035739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688.64997508992224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87.09</v>
      </c>
      <c r="L5">
        <v>38.71</v>
      </c>
      <c r="M5">
        <v>0</v>
      </c>
      <c r="N5">
        <v>29.19</v>
      </c>
      <c r="O5">
        <v>49.003968575362435</v>
      </c>
      <c r="P5">
        <v>49.279999999999994</v>
      </c>
      <c r="Q5">
        <v>2.9</v>
      </c>
      <c r="R5">
        <v>10.41746039483305</v>
      </c>
      <c r="S5">
        <v>0</v>
      </c>
      <c r="T5">
        <v>0</v>
      </c>
      <c r="U5">
        <v>281.27999999999997</v>
      </c>
      <c r="V5">
        <v>5.1099999999999994</v>
      </c>
      <c r="W5">
        <v>11.04</v>
      </c>
      <c r="X5">
        <v>22.18</v>
      </c>
      <c r="Y5">
        <v>0</v>
      </c>
      <c r="Z5">
        <v>0</v>
      </c>
      <c r="AA5">
        <v>0</v>
      </c>
      <c r="AB5">
        <v>2.4580150972980483</v>
      </c>
      <c r="AC5">
        <v>2.3787001669451215</v>
      </c>
      <c r="AD5">
        <v>8.9796533115342019</v>
      </c>
      <c r="AE5">
        <v>12.150521908676421</v>
      </c>
      <c r="AF5">
        <v>0</v>
      </c>
      <c r="AG5">
        <v>0</v>
      </c>
      <c r="AH5">
        <v>25.610233896051376</v>
      </c>
      <c r="AI5">
        <v>0</v>
      </c>
      <c r="AJ5">
        <v>0</v>
      </c>
      <c r="AK5">
        <v>12.63218410482685</v>
      </c>
      <c r="AL5">
        <v>12.565876075731499</v>
      </c>
      <c r="AM5">
        <v>0</v>
      </c>
      <c r="AN5">
        <v>0</v>
      </c>
      <c r="AO5">
        <v>2.6441400000000006</v>
      </c>
      <c r="AP5">
        <v>2.6944899320629663</v>
      </c>
      <c r="AQ5">
        <v>0</v>
      </c>
      <c r="AR5">
        <v>4.0713876811594201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680.32098146178475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87.09</v>
      </c>
      <c r="L6">
        <v>38.71</v>
      </c>
      <c r="M6">
        <v>0</v>
      </c>
      <c r="N6">
        <v>29.19</v>
      </c>
      <c r="O6">
        <v>49.003968575362435</v>
      </c>
      <c r="P6">
        <v>49.279999999999994</v>
      </c>
      <c r="Q6">
        <v>2.9</v>
      </c>
      <c r="R6">
        <v>10.41746039483305</v>
      </c>
      <c r="S6">
        <v>0</v>
      </c>
      <c r="T6">
        <v>0</v>
      </c>
      <c r="U6">
        <v>281.27999999999997</v>
      </c>
      <c r="V6">
        <v>5.1099999999999994</v>
      </c>
      <c r="W6">
        <v>11.04</v>
      </c>
      <c r="X6">
        <v>22.18</v>
      </c>
      <c r="Y6">
        <v>0</v>
      </c>
      <c r="Z6">
        <v>0</v>
      </c>
      <c r="AA6">
        <v>0</v>
      </c>
      <c r="AB6">
        <v>2.4580150972980483</v>
      </c>
      <c r="AC6">
        <v>2.3787001669451215</v>
      </c>
      <c r="AD6">
        <v>8.9796533115342019</v>
      </c>
      <c r="AE6">
        <v>12.150521908676421</v>
      </c>
      <c r="AF6">
        <v>0</v>
      </c>
      <c r="AG6">
        <v>0</v>
      </c>
      <c r="AH6">
        <v>25.610233896051376</v>
      </c>
      <c r="AI6">
        <v>0</v>
      </c>
      <c r="AJ6">
        <v>0</v>
      </c>
      <c r="AK6">
        <v>12.63218410482685</v>
      </c>
      <c r="AL6">
        <v>12.565876075731499</v>
      </c>
      <c r="AM6">
        <v>0</v>
      </c>
      <c r="AN6">
        <v>0</v>
      </c>
      <c r="AO6">
        <v>2.6441400000000006</v>
      </c>
      <c r="AP6">
        <v>2.6944899320629663</v>
      </c>
      <c r="AQ6">
        <v>0</v>
      </c>
      <c r="AR6">
        <v>2.7125652173913037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678.96215899801666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87.09</v>
      </c>
      <c r="L7">
        <v>33.869999999999997</v>
      </c>
      <c r="M7">
        <v>0</v>
      </c>
      <c r="N7">
        <v>29.19</v>
      </c>
      <c r="O7">
        <v>49.003968575362435</v>
      </c>
      <c r="P7">
        <v>49.279999999999994</v>
      </c>
      <c r="Q7">
        <v>2.9</v>
      </c>
      <c r="R7">
        <v>10.420000000000002</v>
      </c>
      <c r="S7">
        <v>0</v>
      </c>
      <c r="T7">
        <v>0</v>
      </c>
      <c r="U7">
        <v>281.27999999999997</v>
      </c>
      <c r="V7">
        <v>5.1099999999999994</v>
      </c>
      <c r="W7">
        <v>11.04</v>
      </c>
      <c r="X7">
        <v>22.18</v>
      </c>
      <c r="Y7">
        <v>0</v>
      </c>
      <c r="Z7">
        <v>0</v>
      </c>
      <c r="AA7">
        <v>0</v>
      </c>
      <c r="AB7">
        <v>2.4580150972980483</v>
      </c>
      <c r="AC7">
        <v>2.3787001669451215</v>
      </c>
      <c r="AD7">
        <v>8.9796533115342019</v>
      </c>
      <c r="AE7">
        <v>12.150521908676421</v>
      </c>
      <c r="AF7">
        <v>0</v>
      </c>
      <c r="AG7">
        <v>0</v>
      </c>
      <c r="AH7">
        <v>25.610233896051376</v>
      </c>
      <c r="AI7">
        <v>0</v>
      </c>
      <c r="AJ7">
        <v>0</v>
      </c>
      <c r="AK7">
        <v>12.63218410482685</v>
      </c>
      <c r="AL7">
        <v>19.509106712564545</v>
      </c>
      <c r="AM7">
        <v>0</v>
      </c>
      <c r="AN7">
        <v>0</v>
      </c>
      <c r="AO7">
        <v>2.6441400000000006</v>
      </c>
      <c r="AP7">
        <v>2.6944899320629663</v>
      </c>
      <c r="AQ7">
        <v>0</v>
      </c>
      <c r="AR7">
        <v>2.7125652173913037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681.06792924001672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87.09</v>
      </c>
      <c r="L8">
        <v>34.1</v>
      </c>
      <c r="M8">
        <v>0</v>
      </c>
      <c r="N8">
        <v>29.19</v>
      </c>
      <c r="O8">
        <v>49.003968575362435</v>
      </c>
      <c r="P8">
        <v>49.279999999999994</v>
      </c>
      <c r="Q8">
        <v>2.9</v>
      </c>
      <c r="R8">
        <v>5.8100000000000005</v>
      </c>
      <c r="S8">
        <v>0</v>
      </c>
      <c r="T8">
        <v>0</v>
      </c>
      <c r="U8">
        <v>281.27999999999997</v>
      </c>
      <c r="V8">
        <v>5.1099999999999994</v>
      </c>
      <c r="W8">
        <v>11.04</v>
      </c>
      <c r="X8">
        <v>22.18</v>
      </c>
      <c r="Y8">
        <v>0</v>
      </c>
      <c r="Z8">
        <v>0</v>
      </c>
      <c r="AA8">
        <v>0</v>
      </c>
      <c r="AB8">
        <v>2.4580150972980483</v>
      </c>
      <c r="AC8">
        <v>2.3787001669451215</v>
      </c>
      <c r="AD8">
        <v>8.9796533115342019</v>
      </c>
      <c r="AE8">
        <v>12.150521908676421</v>
      </c>
      <c r="AF8">
        <v>0</v>
      </c>
      <c r="AG8">
        <v>0</v>
      </c>
      <c r="AH8">
        <v>25.610233896051376</v>
      </c>
      <c r="AI8">
        <v>0</v>
      </c>
      <c r="AJ8">
        <v>0</v>
      </c>
      <c r="AK8">
        <v>12.63218410482685</v>
      </c>
      <c r="AL8">
        <v>19.509106712564545</v>
      </c>
      <c r="AM8">
        <v>0</v>
      </c>
      <c r="AN8">
        <v>0</v>
      </c>
      <c r="AO8">
        <v>2.6441400000000006</v>
      </c>
      <c r="AP8">
        <v>2.6944899320629663</v>
      </c>
      <c r="AQ8">
        <v>0</v>
      </c>
      <c r="AR8">
        <v>2.7125652173913037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676.68792924001662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87.09</v>
      </c>
      <c r="L9">
        <v>34.1</v>
      </c>
      <c r="M9">
        <v>0</v>
      </c>
      <c r="N9">
        <v>29.19</v>
      </c>
      <c r="O9">
        <v>49.003968575362435</v>
      </c>
      <c r="P9">
        <v>49.279999999999994</v>
      </c>
      <c r="Q9">
        <v>2.9</v>
      </c>
      <c r="R9">
        <v>5.8100000000000005</v>
      </c>
      <c r="S9">
        <v>0</v>
      </c>
      <c r="T9">
        <v>0</v>
      </c>
      <c r="U9">
        <v>281.27999999999997</v>
      </c>
      <c r="V9">
        <v>2.9016192071468456</v>
      </c>
      <c r="W9">
        <v>11.04</v>
      </c>
      <c r="X9">
        <v>22.18</v>
      </c>
      <c r="Y9">
        <v>0</v>
      </c>
      <c r="Z9">
        <v>0</v>
      </c>
      <c r="AA9">
        <v>0</v>
      </c>
      <c r="AB9">
        <v>2.4580150972980483</v>
      </c>
      <c r="AC9">
        <v>2.3787001669451215</v>
      </c>
      <c r="AD9">
        <v>8.9796533115342019</v>
      </c>
      <c r="AE9">
        <v>12.150521908676421</v>
      </c>
      <c r="AF9">
        <v>0</v>
      </c>
      <c r="AG9">
        <v>0</v>
      </c>
      <c r="AH9">
        <v>25.610233896051376</v>
      </c>
      <c r="AI9">
        <v>0</v>
      </c>
      <c r="AJ9">
        <v>0</v>
      </c>
      <c r="AK9">
        <v>12.63218410482685</v>
      </c>
      <c r="AL9">
        <v>19.509106712564545</v>
      </c>
      <c r="AM9">
        <v>0</v>
      </c>
      <c r="AN9">
        <v>0</v>
      </c>
      <c r="AO9">
        <v>2.6441400000000006</v>
      </c>
      <c r="AP9">
        <v>2.6944899320629663</v>
      </c>
      <c r="AQ9">
        <v>0</v>
      </c>
      <c r="AR9">
        <v>2.7125652173913037</v>
      </c>
      <c r="AS9">
        <v>2.6455542882527801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669.19075241811265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87.09</v>
      </c>
      <c r="L10">
        <v>34.1</v>
      </c>
      <c r="M10">
        <v>0</v>
      </c>
      <c r="N10">
        <v>29.19</v>
      </c>
      <c r="O10">
        <v>49.003968575362435</v>
      </c>
      <c r="P10">
        <v>49.279999999999994</v>
      </c>
      <c r="Q10">
        <v>2.9</v>
      </c>
      <c r="R10">
        <v>5.8100000000000005</v>
      </c>
      <c r="S10">
        <v>0</v>
      </c>
      <c r="T10">
        <v>0</v>
      </c>
      <c r="U10">
        <v>281.27999999999997</v>
      </c>
      <c r="V10">
        <v>2.9016192071468456</v>
      </c>
      <c r="W10">
        <v>11.04</v>
      </c>
      <c r="X10">
        <v>22.18</v>
      </c>
      <c r="Y10">
        <v>0</v>
      </c>
      <c r="Z10">
        <v>0</v>
      </c>
      <c r="AA10">
        <v>0</v>
      </c>
      <c r="AB10">
        <v>2.4580150972980483</v>
      </c>
      <c r="AC10">
        <v>2.3787001669451215</v>
      </c>
      <c r="AD10">
        <v>8.9796533115342019</v>
      </c>
      <c r="AE10">
        <v>12.150521908676421</v>
      </c>
      <c r="AF10">
        <v>0</v>
      </c>
      <c r="AG10">
        <v>0</v>
      </c>
      <c r="AH10">
        <v>25.610233896051376</v>
      </c>
      <c r="AI10">
        <v>0</v>
      </c>
      <c r="AJ10">
        <v>0</v>
      </c>
      <c r="AK10">
        <v>12.63218410482685</v>
      </c>
      <c r="AL10">
        <v>19.509106712564545</v>
      </c>
      <c r="AM10">
        <v>0</v>
      </c>
      <c r="AN10">
        <v>0</v>
      </c>
      <c r="AO10">
        <v>2.6441400000000006</v>
      </c>
      <c r="AP10">
        <v>2.6944899320629663</v>
      </c>
      <c r="AQ10">
        <v>0</v>
      </c>
      <c r="AR10">
        <v>2.7125652173913037</v>
      </c>
      <c r="AS10">
        <v>2.317172549675949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668.86237067953584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87.09</v>
      </c>
      <c r="L11">
        <v>34.1</v>
      </c>
      <c r="M11">
        <v>0</v>
      </c>
      <c r="N11">
        <v>29.19</v>
      </c>
      <c r="O11">
        <v>49.003968575362435</v>
      </c>
      <c r="P11">
        <v>49.279999999999994</v>
      </c>
      <c r="Q11">
        <v>2.9</v>
      </c>
      <c r="R11">
        <v>5.8100000000000005</v>
      </c>
      <c r="S11">
        <v>0</v>
      </c>
      <c r="T11">
        <v>0</v>
      </c>
      <c r="U11">
        <v>281.27999999999997</v>
      </c>
      <c r="V11">
        <v>4.8025383395029086</v>
      </c>
      <c r="W11">
        <v>11.04</v>
      </c>
      <c r="X11">
        <v>22.18</v>
      </c>
      <c r="Y11">
        <v>0</v>
      </c>
      <c r="Z11">
        <v>1.6027399999999998</v>
      </c>
      <c r="AA11">
        <v>0</v>
      </c>
      <c r="AB11">
        <v>2.4580150972980483</v>
      </c>
      <c r="AC11">
        <v>2.3787001669451215</v>
      </c>
      <c r="AD11">
        <v>8.9796533115342019</v>
      </c>
      <c r="AE11">
        <v>12.150521908676421</v>
      </c>
      <c r="AF11">
        <v>0</v>
      </c>
      <c r="AG11">
        <v>0</v>
      </c>
      <c r="AH11">
        <v>25.610233896051376</v>
      </c>
      <c r="AI11">
        <v>0</v>
      </c>
      <c r="AJ11">
        <v>0</v>
      </c>
      <c r="AK11">
        <v>12.63218410482685</v>
      </c>
      <c r="AL11">
        <v>19.509106712564545</v>
      </c>
      <c r="AM11">
        <v>0</v>
      </c>
      <c r="AN11">
        <v>0</v>
      </c>
      <c r="AO11">
        <v>2.6441400000000006</v>
      </c>
      <c r="AP11">
        <v>2.6944899320629663</v>
      </c>
      <c r="AQ11">
        <v>0</v>
      </c>
      <c r="AR11">
        <v>2.7125652173913037</v>
      </c>
      <c r="AS11">
        <v>2.317172549675949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672.36602981189196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87.09</v>
      </c>
      <c r="L12">
        <v>34.1</v>
      </c>
      <c r="M12">
        <v>0</v>
      </c>
      <c r="N12">
        <v>29.19</v>
      </c>
      <c r="O12">
        <v>49.003968575362435</v>
      </c>
      <c r="P12">
        <v>49.279999999999994</v>
      </c>
      <c r="Q12">
        <v>2.9</v>
      </c>
      <c r="R12">
        <v>5.8100000000000005</v>
      </c>
      <c r="S12">
        <v>0</v>
      </c>
      <c r="T12">
        <v>0</v>
      </c>
      <c r="U12">
        <v>281.27999999999997</v>
      </c>
      <c r="V12">
        <v>5.1099999999999994</v>
      </c>
      <c r="W12">
        <v>11.04</v>
      </c>
      <c r="X12">
        <v>22.18</v>
      </c>
      <c r="Y12">
        <v>0</v>
      </c>
      <c r="Z12">
        <v>1.6027399999999998</v>
      </c>
      <c r="AA12">
        <v>0</v>
      </c>
      <c r="AB12">
        <v>2.4580150972980483</v>
      </c>
      <c r="AC12">
        <v>2.3787001669451215</v>
      </c>
      <c r="AD12">
        <v>8.9796533115342019</v>
      </c>
      <c r="AE12">
        <v>12.150521908676421</v>
      </c>
      <c r="AF12">
        <v>0</v>
      </c>
      <c r="AG12">
        <v>0</v>
      </c>
      <c r="AH12">
        <v>25.610233896051376</v>
      </c>
      <c r="AI12">
        <v>0</v>
      </c>
      <c r="AJ12">
        <v>0</v>
      </c>
      <c r="AK12">
        <v>12.63218410482685</v>
      </c>
      <c r="AL12">
        <v>19.509106712564545</v>
      </c>
      <c r="AM12">
        <v>0</v>
      </c>
      <c r="AN12">
        <v>0</v>
      </c>
      <c r="AO12">
        <v>2.6441400000000006</v>
      </c>
      <c r="AP12">
        <v>2.6944899320629663</v>
      </c>
      <c r="AQ12">
        <v>0</v>
      </c>
      <c r="AR12">
        <v>2.7125652173913037</v>
      </c>
      <c r="AS12">
        <v>2.317172549675949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672.67349147238906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87.09</v>
      </c>
      <c r="L13">
        <v>34.1</v>
      </c>
      <c r="M13">
        <v>0</v>
      </c>
      <c r="N13">
        <v>29.19</v>
      </c>
      <c r="O13">
        <v>49.003968575362435</v>
      </c>
      <c r="P13">
        <v>49.279999999999994</v>
      </c>
      <c r="Q13">
        <v>2.9</v>
      </c>
      <c r="R13">
        <v>5.8100000000000005</v>
      </c>
      <c r="S13">
        <v>0</v>
      </c>
      <c r="T13">
        <v>0</v>
      </c>
      <c r="U13">
        <v>281.27999999999997</v>
      </c>
      <c r="V13">
        <v>5.1099999999999994</v>
      </c>
      <c r="W13">
        <v>11.04</v>
      </c>
      <c r="X13">
        <v>22.18</v>
      </c>
      <c r="Y13">
        <v>0</v>
      </c>
      <c r="Z13">
        <v>1.6027399999999998</v>
      </c>
      <c r="AA13">
        <v>0</v>
      </c>
      <c r="AB13">
        <v>2.4580150972980483</v>
      </c>
      <c r="AC13">
        <v>2.3787001669451215</v>
      </c>
      <c r="AD13">
        <v>8.9796533115342019</v>
      </c>
      <c r="AE13">
        <v>12.150521908676421</v>
      </c>
      <c r="AF13">
        <v>0</v>
      </c>
      <c r="AG13">
        <v>0</v>
      </c>
      <c r="AH13">
        <v>25.610233896051376</v>
      </c>
      <c r="AI13">
        <v>0</v>
      </c>
      <c r="AJ13">
        <v>0</v>
      </c>
      <c r="AK13">
        <v>12.63218410482685</v>
      </c>
      <c r="AL13">
        <v>19.509106712564545</v>
      </c>
      <c r="AM13">
        <v>0</v>
      </c>
      <c r="AN13">
        <v>0</v>
      </c>
      <c r="AO13">
        <v>2.6441400000000006</v>
      </c>
      <c r="AP13">
        <v>2.6944899320629663</v>
      </c>
      <c r="AQ13">
        <v>0</v>
      </c>
      <c r="AR13">
        <v>2.7125652173913037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672.67349147238906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87.09</v>
      </c>
      <c r="L14">
        <v>34.1</v>
      </c>
      <c r="M14">
        <v>0</v>
      </c>
      <c r="N14">
        <v>29.19</v>
      </c>
      <c r="O14">
        <v>49.003968575362435</v>
      </c>
      <c r="P14">
        <v>49.279999999999994</v>
      </c>
      <c r="Q14">
        <v>2.9</v>
      </c>
      <c r="R14">
        <v>5.8100000000000005</v>
      </c>
      <c r="S14">
        <v>0</v>
      </c>
      <c r="T14">
        <v>0</v>
      </c>
      <c r="U14">
        <v>281.27999999999997</v>
      </c>
      <c r="V14">
        <v>5.1099999999999994</v>
      </c>
      <c r="W14">
        <v>11.04</v>
      </c>
      <c r="X14">
        <v>22.18</v>
      </c>
      <c r="Y14">
        <v>0</v>
      </c>
      <c r="Z14">
        <v>1.6027399999999998</v>
      </c>
      <c r="AA14">
        <v>0</v>
      </c>
      <c r="AB14">
        <v>2.4580150972980483</v>
      </c>
      <c r="AC14">
        <v>2.3787001669451215</v>
      </c>
      <c r="AD14">
        <v>8.9796533115342019</v>
      </c>
      <c r="AE14">
        <v>12.150521908676421</v>
      </c>
      <c r="AF14">
        <v>0</v>
      </c>
      <c r="AG14">
        <v>0</v>
      </c>
      <c r="AH14">
        <v>25.610233896051376</v>
      </c>
      <c r="AI14">
        <v>0</v>
      </c>
      <c r="AJ14">
        <v>0</v>
      </c>
      <c r="AK14">
        <v>12.63218410482685</v>
      </c>
      <c r="AL14">
        <v>19.509106712564545</v>
      </c>
      <c r="AM14">
        <v>0</v>
      </c>
      <c r="AN14">
        <v>0</v>
      </c>
      <c r="AO14">
        <v>2.6441400000000006</v>
      </c>
      <c r="AP14">
        <v>2.6944899320629663</v>
      </c>
      <c r="AQ14">
        <v>0</v>
      </c>
      <c r="AR14">
        <v>2.7125652173913037</v>
      </c>
      <c r="AS14">
        <v>2.317172549675949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672.67349147238906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87.09</v>
      </c>
      <c r="L15">
        <v>34.1</v>
      </c>
      <c r="M15">
        <v>0</v>
      </c>
      <c r="N15">
        <v>29.19</v>
      </c>
      <c r="O15">
        <v>49.003968575362435</v>
      </c>
      <c r="P15">
        <v>49.279999999999994</v>
      </c>
      <c r="Q15">
        <v>2.9</v>
      </c>
      <c r="R15">
        <v>5.8100000000000005</v>
      </c>
      <c r="S15">
        <v>0</v>
      </c>
      <c r="T15">
        <v>0</v>
      </c>
      <c r="U15">
        <v>281.27999999999997</v>
      </c>
      <c r="V15">
        <v>4.9424761904761905</v>
      </c>
      <c r="W15">
        <v>11.04</v>
      </c>
      <c r="X15">
        <v>22.18</v>
      </c>
      <c r="Y15">
        <v>0</v>
      </c>
      <c r="Z15">
        <v>1.6027399999999998</v>
      </c>
      <c r="AA15">
        <v>0</v>
      </c>
      <c r="AB15">
        <v>2.4580150972980483</v>
      </c>
      <c r="AC15">
        <v>2.3787001669451215</v>
      </c>
      <c r="AD15">
        <v>8.9796533115342019</v>
      </c>
      <c r="AE15">
        <v>12.150521908676421</v>
      </c>
      <c r="AF15">
        <v>0</v>
      </c>
      <c r="AG15">
        <v>0</v>
      </c>
      <c r="AH15">
        <v>25.610233896051376</v>
      </c>
      <c r="AI15">
        <v>0</v>
      </c>
      <c r="AJ15">
        <v>0</v>
      </c>
      <c r="AK15">
        <v>12.63218410482685</v>
      </c>
      <c r="AL15">
        <v>19.509106712564545</v>
      </c>
      <c r="AM15">
        <v>0</v>
      </c>
      <c r="AN15">
        <v>0</v>
      </c>
      <c r="AO15">
        <v>2.6085800000000008</v>
      </c>
      <c r="AP15">
        <v>2.3287910157415084</v>
      </c>
      <c r="AQ15">
        <v>0</v>
      </c>
      <c r="AR15">
        <v>2.7125652173913037</v>
      </c>
      <c r="AS15">
        <v>2.317172549675949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672.10470874654379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87.09</v>
      </c>
      <c r="L16">
        <v>34.1</v>
      </c>
      <c r="M16">
        <v>0</v>
      </c>
      <c r="N16">
        <v>29.19</v>
      </c>
      <c r="O16">
        <v>49.003968575362435</v>
      </c>
      <c r="P16">
        <v>49.279999999999994</v>
      </c>
      <c r="Q16">
        <v>2.9</v>
      </c>
      <c r="R16">
        <v>5.8100000000000005</v>
      </c>
      <c r="S16">
        <v>0</v>
      </c>
      <c r="T16">
        <v>0</v>
      </c>
      <c r="U16">
        <v>281.27999999999997</v>
      </c>
      <c r="V16">
        <v>4.9468551461245234</v>
      </c>
      <c r="W16">
        <v>11.04</v>
      </c>
      <c r="X16">
        <v>22.18</v>
      </c>
      <c r="Y16">
        <v>0</v>
      </c>
      <c r="Z16">
        <v>1.6027399999999998</v>
      </c>
      <c r="AA16">
        <v>0</v>
      </c>
      <c r="AB16">
        <v>2.4580150972980483</v>
      </c>
      <c r="AC16">
        <v>2.3787001669451215</v>
      </c>
      <c r="AD16">
        <v>8.9796533115342019</v>
      </c>
      <c r="AE16">
        <v>12.150521908676421</v>
      </c>
      <c r="AF16">
        <v>0</v>
      </c>
      <c r="AG16">
        <v>0</v>
      </c>
      <c r="AH16">
        <v>25.610233896051376</v>
      </c>
      <c r="AI16">
        <v>0</v>
      </c>
      <c r="AJ16">
        <v>0</v>
      </c>
      <c r="AK16">
        <v>12.63218410482685</v>
      </c>
      <c r="AL16">
        <v>19.509106712564545</v>
      </c>
      <c r="AM16">
        <v>0</v>
      </c>
      <c r="AN16">
        <v>0</v>
      </c>
      <c r="AO16">
        <v>2.6085800000000008</v>
      </c>
      <c r="AP16">
        <v>2.3287910157415084</v>
      </c>
      <c r="AQ16">
        <v>0</v>
      </c>
      <c r="AR16">
        <v>2.7125652173913037</v>
      </c>
      <c r="AS16">
        <v>2.317172549675949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672.10908770219214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87.09</v>
      </c>
      <c r="L17">
        <v>34.1</v>
      </c>
      <c r="M17">
        <v>0</v>
      </c>
      <c r="N17">
        <v>29.19</v>
      </c>
      <c r="O17">
        <v>49.003968575362435</v>
      </c>
      <c r="P17">
        <v>49.279999999999994</v>
      </c>
      <c r="Q17">
        <v>2.9</v>
      </c>
      <c r="R17">
        <v>5.8100000000000005</v>
      </c>
      <c r="S17">
        <v>0</v>
      </c>
      <c r="T17">
        <v>0</v>
      </c>
      <c r="U17">
        <v>281.27999999999997</v>
      </c>
      <c r="V17">
        <v>5.1100000000000012</v>
      </c>
      <c r="W17">
        <v>11.04</v>
      </c>
      <c r="X17">
        <v>22.18</v>
      </c>
      <c r="Y17">
        <v>0</v>
      </c>
      <c r="Z17">
        <v>1.6027399999999998</v>
      </c>
      <c r="AA17">
        <v>0</v>
      </c>
      <c r="AB17">
        <v>2.4580150972980483</v>
      </c>
      <c r="AC17">
        <v>2.3787001669451215</v>
      </c>
      <c r="AD17">
        <v>8.9796533115342019</v>
      </c>
      <c r="AE17">
        <v>12.150521908676421</v>
      </c>
      <c r="AF17">
        <v>0</v>
      </c>
      <c r="AG17">
        <v>0</v>
      </c>
      <c r="AH17">
        <v>25.610233896051376</v>
      </c>
      <c r="AI17">
        <v>0</v>
      </c>
      <c r="AJ17">
        <v>0</v>
      </c>
      <c r="AK17">
        <v>12.63218410482685</v>
      </c>
      <c r="AL17">
        <v>12.565876075731499</v>
      </c>
      <c r="AM17">
        <v>0</v>
      </c>
      <c r="AN17">
        <v>0</v>
      </c>
      <c r="AO17">
        <v>2.573020000000001</v>
      </c>
      <c r="AP17">
        <v>2.3287910157415084</v>
      </c>
      <c r="AQ17">
        <v>0</v>
      </c>
      <c r="AR17">
        <v>2.7125652173913037</v>
      </c>
      <c r="AS17">
        <v>2.317172549675949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665.29344191923462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87.09</v>
      </c>
      <c r="L18">
        <v>34.1</v>
      </c>
      <c r="M18">
        <v>0</v>
      </c>
      <c r="N18">
        <v>29.19</v>
      </c>
      <c r="O18">
        <v>49.003968575362435</v>
      </c>
      <c r="P18">
        <v>49.279999999999994</v>
      </c>
      <c r="Q18">
        <v>2.9</v>
      </c>
      <c r="R18">
        <v>5.8100000000000005</v>
      </c>
      <c r="S18">
        <v>0</v>
      </c>
      <c r="T18">
        <v>0</v>
      </c>
      <c r="U18">
        <v>281.27999999999997</v>
      </c>
      <c r="V18">
        <v>5.1100000000000012</v>
      </c>
      <c r="W18">
        <v>11.04</v>
      </c>
      <c r="X18">
        <v>22.18</v>
      </c>
      <c r="Y18">
        <v>0</v>
      </c>
      <c r="Z18">
        <v>1.6027399999999998</v>
      </c>
      <c r="AA18">
        <v>2.9132079231129868</v>
      </c>
      <c r="AB18">
        <v>2.4580150972980483</v>
      </c>
      <c r="AC18">
        <v>2.3787001669451215</v>
      </c>
      <c r="AD18">
        <v>8.9796533115342019</v>
      </c>
      <c r="AE18">
        <v>12.150521908676421</v>
      </c>
      <c r="AF18">
        <v>0</v>
      </c>
      <c r="AG18">
        <v>0</v>
      </c>
      <c r="AH18">
        <v>25.610233896051376</v>
      </c>
      <c r="AI18">
        <v>0</v>
      </c>
      <c r="AJ18">
        <v>0</v>
      </c>
      <c r="AK18">
        <v>12.63218410482685</v>
      </c>
      <c r="AL18">
        <v>12.565876075731499</v>
      </c>
      <c r="AM18">
        <v>0</v>
      </c>
      <c r="AN18">
        <v>0</v>
      </c>
      <c r="AO18">
        <v>2.573020000000001</v>
      </c>
      <c r="AP18">
        <v>2.3287910157415084</v>
      </c>
      <c r="AQ18">
        <v>0</v>
      </c>
      <c r="AR18">
        <v>2.7125652173913037</v>
      </c>
      <c r="AS18">
        <v>2.317172549675949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668.20664984234759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87.09</v>
      </c>
      <c r="L19">
        <v>33.49</v>
      </c>
      <c r="M19">
        <v>0</v>
      </c>
      <c r="N19">
        <v>29.19</v>
      </c>
      <c r="O19">
        <v>49.003968575362435</v>
      </c>
      <c r="P19">
        <v>49.279999999999994</v>
      </c>
      <c r="Q19">
        <v>2.9</v>
      </c>
      <c r="R19">
        <v>5.8100000000000005</v>
      </c>
      <c r="S19">
        <v>0</v>
      </c>
      <c r="T19">
        <v>0</v>
      </c>
      <c r="U19">
        <v>281.27999999999997</v>
      </c>
      <c r="V19">
        <v>5.01</v>
      </c>
      <c r="W19">
        <v>11.04</v>
      </c>
      <c r="X19">
        <v>22.18</v>
      </c>
      <c r="Y19">
        <v>0</v>
      </c>
      <c r="Z19">
        <v>1.6027399999999998</v>
      </c>
      <c r="AA19">
        <v>2.9132079231129868</v>
      </c>
      <c r="AB19">
        <v>2.4580150972980483</v>
      </c>
      <c r="AC19">
        <v>2.3787001669451215</v>
      </c>
      <c r="AD19">
        <v>8.9796533115342019</v>
      </c>
      <c r="AE19">
        <v>12.150521908676421</v>
      </c>
      <c r="AF19">
        <v>0</v>
      </c>
      <c r="AG19">
        <v>0</v>
      </c>
      <c r="AH19">
        <v>25.610233896051376</v>
      </c>
      <c r="AI19">
        <v>0</v>
      </c>
      <c r="AJ19">
        <v>0</v>
      </c>
      <c r="AK19">
        <v>12.63218410482685</v>
      </c>
      <c r="AL19">
        <v>12.565876075731499</v>
      </c>
      <c r="AM19">
        <v>0</v>
      </c>
      <c r="AN19">
        <v>0</v>
      </c>
      <c r="AO19">
        <v>2.5374600000000007</v>
      </c>
      <c r="AP19">
        <v>2.3287910157415084</v>
      </c>
      <c r="AQ19">
        <v>0</v>
      </c>
      <c r="AR19">
        <v>2.7125652173913037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667.46108984234763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87.09</v>
      </c>
      <c r="L20">
        <v>33.49</v>
      </c>
      <c r="M20">
        <v>0</v>
      </c>
      <c r="N20">
        <v>29.19</v>
      </c>
      <c r="O20">
        <v>49.003968575362435</v>
      </c>
      <c r="P20">
        <v>49.279999999999994</v>
      </c>
      <c r="Q20">
        <v>2.9</v>
      </c>
      <c r="R20">
        <v>5.8100000000000005</v>
      </c>
      <c r="S20">
        <v>0</v>
      </c>
      <c r="T20">
        <v>0</v>
      </c>
      <c r="U20">
        <v>281.27999999999997</v>
      </c>
      <c r="V20">
        <v>5.01</v>
      </c>
      <c r="W20">
        <v>11.04</v>
      </c>
      <c r="X20">
        <v>22.18</v>
      </c>
      <c r="Y20">
        <v>0</v>
      </c>
      <c r="Z20">
        <v>1.6027399999999998</v>
      </c>
      <c r="AA20">
        <v>2.9132079231129868</v>
      </c>
      <c r="AB20">
        <v>2.4580150972980483</v>
      </c>
      <c r="AC20">
        <v>2.3787001669451215</v>
      </c>
      <c r="AD20">
        <v>8.9796533115342019</v>
      </c>
      <c r="AE20">
        <v>12.150521908676421</v>
      </c>
      <c r="AF20">
        <v>0</v>
      </c>
      <c r="AG20">
        <v>0</v>
      </c>
      <c r="AH20">
        <v>25.610233896051376</v>
      </c>
      <c r="AI20">
        <v>0</v>
      </c>
      <c r="AJ20">
        <v>0</v>
      </c>
      <c r="AK20">
        <v>12.63218410482685</v>
      </c>
      <c r="AL20">
        <v>12.565876075731499</v>
      </c>
      <c r="AM20">
        <v>0</v>
      </c>
      <c r="AN20">
        <v>0</v>
      </c>
      <c r="AO20">
        <v>2.5374600000000007</v>
      </c>
      <c r="AP20">
        <v>2.3287910157415084</v>
      </c>
      <c r="AQ20">
        <v>0</v>
      </c>
      <c r="AR20">
        <v>2.7125652173913037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667.46108984234763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87.089999999999989</v>
      </c>
      <c r="L21">
        <v>34.1</v>
      </c>
      <c r="M21">
        <v>0</v>
      </c>
      <c r="N21">
        <v>29.19</v>
      </c>
      <c r="O21">
        <v>49.003968575362435</v>
      </c>
      <c r="P21">
        <v>49.279999999999994</v>
      </c>
      <c r="Q21">
        <v>2.9</v>
      </c>
      <c r="R21">
        <v>5.8100000000000005</v>
      </c>
      <c r="S21">
        <v>0</v>
      </c>
      <c r="T21">
        <v>0</v>
      </c>
      <c r="U21">
        <v>281.27999999999997</v>
      </c>
      <c r="V21">
        <v>5.01</v>
      </c>
      <c r="W21">
        <v>11.04</v>
      </c>
      <c r="X21">
        <v>22.18</v>
      </c>
      <c r="Y21">
        <v>0</v>
      </c>
      <c r="Z21">
        <v>1.6027399999999998</v>
      </c>
      <c r="AA21">
        <v>3.4541959681200196</v>
      </c>
      <c r="AB21">
        <v>2.4580150972980483</v>
      </c>
      <c r="AC21">
        <v>2.3787001669451215</v>
      </c>
      <c r="AD21">
        <v>8.9796533115342019</v>
      </c>
      <c r="AE21">
        <v>12.150521908676421</v>
      </c>
      <c r="AF21">
        <v>0</v>
      </c>
      <c r="AG21">
        <v>0</v>
      </c>
      <c r="AH21">
        <v>25.610233896051376</v>
      </c>
      <c r="AI21">
        <v>0</v>
      </c>
      <c r="AJ21">
        <v>0</v>
      </c>
      <c r="AK21">
        <v>12.63218410482685</v>
      </c>
      <c r="AL21">
        <v>12.565876075731499</v>
      </c>
      <c r="AM21">
        <v>0</v>
      </c>
      <c r="AN21">
        <v>0</v>
      </c>
      <c r="AO21">
        <v>2.5374600000000007</v>
      </c>
      <c r="AP21">
        <v>2.3287910157415084</v>
      </c>
      <c r="AQ21">
        <v>0</v>
      </c>
      <c r="AR21">
        <v>2.7125652173913037</v>
      </c>
      <c r="AS21">
        <v>2.317172549675949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668.61207788735464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87.089999999999989</v>
      </c>
      <c r="L22">
        <v>34.1</v>
      </c>
      <c r="M22">
        <v>0</v>
      </c>
      <c r="N22">
        <v>29.19</v>
      </c>
      <c r="O22">
        <v>49.003968575362435</v>
      </c>
      <c r="P22">
        <v>49.279999999999994</v>
      </c>
      <c r="Q22">
        <v>2.9</v>
      </c>
      <c r="R22">
        <v>5.8100000000000005</v>
      </c>
      <c r="S22">
        <v>0</v>
      </c>
      <c r="T22">
        <v>0</v>
      </c>
      <c r="U22">
        <v>281.27999999999997</v>
      </c>
      <c r="V22">
        <v>5.01</v>
      </c>
      <c r="W22">
        <v>11.04</v>
      </c>
      <c r="X22">
        <v>22.18</v>
      </c>
      <c r="Y22">
        <v>0</v>
      </c>
      <c r="Z22">
        <v>1.6027399999999998</v>
      </c>
      <c r="AA22">
        <v>3.4541959681200196</v>
      </c>
      <c r="AB22">
        <v>2.4580150972980483</v>
      </c>
      <c r="AC22">
        <v>2.3787001669451215</v>
      </c>
      <c r="AD22">
        <v>8.9796533115342019</v>
      </c>
      <c r="AE22">
        <v>12.150521908676421</v>
      </c>
      <c r="AF22">
        <v>0</v>
      </c>
      <c r="AG22">
        <v>0</v>
      </c>
      <c r="AH22">
        <v>25.610233896051376</v>
      </c>
      <c r="AI22">
        <v>0</v>
      </c>
      <c r="AJ22">
        <v>0</v>
      </c>
      <c r="AK22">
        <v>12.63218410482685</v>
      </c>
      <c r="AL22">
        <v>12.565876075731499</v>
      </c>
      <c r="AM22">
        <v>0</v>
      </c>
      <c r="AN22">
        <v>0</v>
      </c>
      <c r="AO22">
        <v>2.5374600000000007</v>
      </c>
      <c r="AP22">
        <v>2.3287910157415084</v>
      </c>
      <c r="AQ22">
        <v>0</v>
      </c>
      <c r="AR22">
        <v>2.7125652173913037</v>
      </c>
      <c r="AS22">
        <v>2.317172549675949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668.61207788735464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87.09</v>
      </c>
      <c r="L23">
        <v>34.1</v>
      </c>
      <c r="M23">
        <v>0</v>
      </c>
      <c r="N23">
        <v>29.19</v>
      </c>
      <c r="O23">
        <v>49.003968575362435</v>
      </c>
      <c r="P23">
        <v>49.279999999999994</v>
      </c>
      <c r="Q23">
        <v>2.9</v>
      </c>
      <c r="R23">
        <v>5.8100000000000005</v>
      </c>
      <c r="S23">
        <v>0</v>
      </c>
      <c r="T23">
        <v>0</v>
      </c>
      <c r="U23">
        <v>281.27999999999997</v>
      </c>
      <c r="V23">
        <v>5.01</v>
      </c>
      <c r="W23">
        <v>11.04</v>
      </c>
      <c r="X23">
        <v>22.18</v>
      </c>
      <c r="Y23">
        <v>0</v>
      </c>
      <c r="Z23">
        <v>1.6027399999999998</v>
      </c>
      <c r="AA23">
        <v>3.4541959681200196</v>
      </c>
      <c r="AB23">
        <v>2.4580150972980483</v>
      </c>
      <c r="AC23">
        <v>2.3787001669451215</v>
      </c>
      <c r="AD23">
        <v>8.9796533115342019</v>
      </c>
      <c r="AE23">
        <v>12.150521908676421</v>
      </c>
      <c r="AF23">
        <v>0</v>
      </c>
      <c r="AG23">
        <v>0</v>
      </c>
      <c r="AH23">
        <v>25.610233896051376</v>
      </c>
      <c r="AI23">
        <v>0.87646266203583323</v>
      </c>
      <c r="AJ23">
        <v>0</v>
      </c>
      <c r="AK23">
        <v>12.63218410482685</v>
      </c>
      <c r="AL23">
        <v>12.565876075731499</v>
      </c>
      <c r="AM23">
        <v>0</v>
      </c>
      <c r="AN23">
        <v>0</v>
      </c>
      <c r="AO23">
        <v>2.4993600000000007</v>
      </c>
      <c r="AP23">
        <v>2.3287910157415084</v>
      </c>
      <c r="AQ23">
        <v>0</v>
      </c>
      <c r="AR23">
        <v>2.7125652173913037</v>
      </c>
      <c r="AS23">
        <v>2.317172549675949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669.45044054939046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87.09</v>
      </c>
      <c r="L24">
        <v>34.1</v>
      </c>
      <c r="M24">
        <v>0</v>
      </c>
      <c r="N24">
        <v>29.19</v>
      </c>
      <c r="O24">
        <v>49.003968575362435</v>
      </c>
      <c r="P24">
        <v>49.279999999999994</v>
      </c>
      <c r="Q24">
        <v>2.9</v>
      </c>
      <c r="R24">
        <v>5.8100000000000005</v>
      </c>
      <c r="S24">
        <v>0</v>
      </c>
      <c r="T24">
        <v>0</v>
      </c>
      <c r="U24">
        <v>281.27999999999997</v>
      </c>
      <c r="V24">
        <v>5.01</v>
      </c>
      <c r="W24">
        <v>11.04</v>
      </c>
      <c r="X24">
        <v>22.18</v>
      </c>
      <c r="Y24">
        <v>0</v>
      </c>
      <c r="Z24">
        <v>1.6027399999999998</v>
      </c>
      <c r="AA24">
        <v>3.4541959681200196</v>
      </c>
      <c r="AB24">
        <v>2.4580150972980483</v>
      </c>
      <c r="AC24">
        <v>2.3787001669451215</v>
      </c>
      <c r="AD24">
        <v>8.9796533115342019</v>
      </c>
      <c r="AE24">
        <v>12.150521908676421</v>
      </c>
      <c r="AF24">
        <v>0</v>
      </c>
      <c r="AG24">
        <v>0</v>
      </c>
      <c r="AH24">
        <v>25.610233896051376</v>
      </c>
      <c r="AI24">
        <v>1.2514322523556254</v>
      </c>
      <c r="AJ24">
        <v>0</v>
      </c>
      <c r="AK24">
        <v>12.63218410482685</v>
      </c>
      <c r="AL24">
        <v>12.565876075731499</v>
      </c>
      <c r="AM24">
        <v>0</v>
      </c>
      <c r="AN24">
        <v>0</v>
      </c>
      <c r="AO24">
        <v>2.4993600000000007</v>
      </c>
      <c r="AP24">
        <v>2.3287910157415084</v>
      </c>
      <c r="AQ24">
        <v>0</v>
      </c>
      <c r="AR24">
        <v>2.7125652173913037</v>
      </c>
      <c r="AS24">
        <v>2.317172549675949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669.82541013971024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87.09</v>
      </c>
      <c r="L25">
        <v>34.1</v>
      </c>
      <c r="M25">
        <v>0</v>
      </c>
      <c r="N25">
        <v>29.19</v>
      </c>
      <c r="O25">
        <v>49.003968575362435</v>
      </c>
      <c r="P25">
        <v>49.279999999999994</v>
      </c>
      <c r="Q25">
        <v>2.9</v>
      </c>
      <c r="R25">
        <v>5.8100000000000005</v>
      </c>
      <c r="S25">
        <v>0</v>
      </c>
      <c r="T25">
        <v>0</v>
      </c>
      <c r="U25">
        <v>281.27999999999997</v>
      </c>
      <c r="V25">
        <v>5.01</v>
      </c>
      <c r="W25">
        <v>11.04</v>
      </c>
      <c r="X25">
        <v>24.302539981185323</v>
      </c>
      <c r="Y25">
        <v>0</v>
      </c>
      <c r="Z25">
        <v>1.6027399999999998</v>
      </c>
      <c r="AA25">
        <v>3.4541959681200196</v>
      </c>
      <c r="AB25">
        <v>2.4580150972980483</v>
      </c>
      <c r="AC25">
        <v>2.3787001669451215</v>
      </c>
      <c r="AD25">
        <v>6.7520529399068234</v>
      </c>
      <c r="AE25">
        <v>12.150521908676421</v>
      </c>
      <c r="AF25">
        <v>0</v>
      </c>
      <c r="AG25">
        <v>0</v>
      </c>
      <c r="AH25">
        <v>25.610233896051376</v>
      </c>
      <c r="AI25">
        <v>1.877148378533438</v>
      </c>
      <c r="AJ25">
        <v>0</v>
      </c>
      <c r="AK25">
        <v>12.63218410482685</v>
      </c>
      <c r="AL25">
        <v>12.565876075731499</v>
      </c>
      <c r="AM25">
        <v>0</v>
      </c>
      <c r="AN25">
        <v>0</v>
      </c>
      <c r="AO25">
        <v>2.4638000000000004</v>
      </c>
      <c r="AP25">
        <v>2.3287910157415084</v>
      </c>
      <c r="AQ25">
        <v>0</v>
      </c>
      <c r="AR25">
        <v>2.7125652173913037</v>
      </c>
      <c r="AS25">
        <v>2.317172549675949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670.31050587544598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87.089999999999989</v>
      </c>
      <c r="L26">
        <v>34.1</v>
      </c>
      <c r="M26">
        <v>0</v>
      </c>
      <c r="N26">
        <v>29.19</v>
      </c>
      <c r="O26">
        <v>49.003968575362435</v>
      </c>
      <c r="P26">
        <v>49.279999999999994</v>
      </c>
      <c r="Q26">
        <v>2.9</v>
      </c>
      <c r="R26">
        <v>5.8100000000000005</v>
      </c>
      <c r="S26">
        <v>0</v>
      </c>
      <c r="T26">
        <v>0</v>
      </c>
      <c r="U26">
        <v>281.27999999999997</v>
      </c>
      <c r="V26">
        <v>4.8499999999999996</v>
      </c>
      <c r="W26">
        <v>11.04</v>
      </c>
      <c r="X26">
        <v>24.302539981185323</v>
      </c>
      <c r="Y26">
        <v>0</v>
      </c>
      <c r="Z26">
        <v>1.6027399999999998</v>
      </c>
      <c r="AA26">
        <v>3.4541959681200196</v>
      </c>
      <c r="AB26">
        <v>2.4580150972980483</v>
      </c>
      <c r="AC26">
        <v>2.3787001669451215</v>
      </c>
      <c r="AD26">
        <v>6.7520529399068234</v>
      </c>
      <c r="AE26">
        <v>12.150521908676421</v>
      </c>
      <c r="AF26">
        <v>0</v>
      </c>
      <c r="AG26">
        <v>0</v>
      </c>
      <c r="AH26">
        <v>25.610233896051376</v>
      </c>
      <c r="AI26">
        <v>12.045035428922892</v>
      </c>
      <c r="AJ26">
        <v>0</v>
      </c>
      <c r="AK26">
        <v>12.63218410482685</v>
      </c>
      <c r="AL26">
        <v>12.565876075731499</v>
      </c>
      <c r="AM26">
        <v>0</v>
      </c>
      <c r="AN26">
        <v>0</v>
      </c>
      <c r="AO26">
        <v>2.3952200000000006</v>
      </c>
      <c r="AP26">
        <v>2.3287910157415084</v>
      </c>
      <c r="AQ26">
        <v>0</v>
      </c>
      <c r="AR26">
        <v>2.7125652173913037</v>
      </c>
      <c r="AS26">
        <v>2.317172549675949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680.2498129258355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87.09</v>
      </c>
      <c r="L27">
        <v>62.5</v>
      </c>
      <c r="M27">
        <v>0</v>
      </c>
      <c r="N27">
        <v>29.19</v>
      </c>
      <c r="O27">
        <v>49.003968575362435</v>
      </c>
      <c r="P27">
        <v>49.279999999999994</v>
      </c>
      <c r="Q27">
        <v>2.9</v>
      </c>
      <c r="R27">
        <v>10.420000000000002</v>
      </c>
      <c r="S27">
        <v>0</v>
      </c>
      <c r="T27">
        <v>0</v>
      </c>
      <c r="U27">
        <v>281.27999999999997</v>
      </c>
      <c r="V27">
        <v>4.8499999999999996</v>
      </c>
      <c r="W27">
        <v>11.04</v>
      </c>
      <c r="X27">
        <v>24.302539981185323</v>
      </c>
      <c r="Y27">
        <v>0</v>
      </c>
      <c r="Z27">
        <v>1.6027399999999998</v>
      </c>
      <c r="AA27">
        <v>3.4541959681200196</v>
      </c>
      <c r="AB27">
        <v>2.4580150972980483</v>
      </c>
      <c r="AC27">
        <v>2.3787001669451215</v>
      </c>
      <c r="AD27">
        <v>6.7520529399068234</v>
      </c>
      <c r="AE27">
        <v>12.150521908676421</v>
      </c>
      <c r="AF27">
        <v>0</v>
      </c>
      <c r="AG27">
        <v>0</v>
      </c>
      <c r="AH27">
        <v>25.610233896051376</v>
      </c>
      <c r="AI27">
        <v>12.045035428922892</v>
      </c>
      <c r="AJ27">
        <v>0</v>
      </c>
      <c r="AK27">
        <v>12.63218410482685</v>
      </c>
      <c r="AL27">
        <v>12.565876075731499</v>
      </c>
      <c r="AM27">
        <v>0</v>
      </c>
      <c r="AN27">
        <v>0</v>
      </c>
      <c r="AO27">
        <v>2.3952200000000006</v>
      </c>
      <c r="AP27">
        <v>2.3287910157415084</v>
      </c>
      <c r="AQ27">
        <v>0</v>
      </c>
      <c r="AR27">
        <v>2.7125652173913037</v>
      </c>
      <c r="AS27">
        <v>2.317172549675949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713.25981292583549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87.09</v>
      </c>
      <c r="L28">
        <v>62.5</v>
      </c>
      <c r="M28">
        <v>0</v>
      </c>
      <c r="N28">
        <v>29.19</v>
      </c>
      <c r="O28">
        <v>49.003968575362435</v>
      </c>
      <c r="P28">
        <v>49.279999999999994</v>
      </c>
      <c r="Q28">
        <v>2.9</v>
      </c>
      <c r="R28">
        <v>10.420000000000002</v>
      </c>
      <c r="S28">
        <v>0</v>
      </c>
      <c r="T28">
        <v>0</v>
      </c>
      <c r="U28">
        <v>281.27999999999997</v>
      </c>
      <c r="V28">
        <v>4.8499999999999996</v>
      </c>
      <c r="W28">
        <v>11.04</v>
      </c>
      <c r="X28">
        <v>24.302539981185323</v>
      </c>
      <c r="Y28">
        <v>0</v>
      </c>
      <c r="Z28">
        <v>1.6027399999999998</v>
      </c>
      <c r="AA28">
        <v>3.3018049695264891</v>
      </c>
      <c r="AB28">
        <v>2.4580150972980483</v>
      </c>
      <c r="AC28">
        <v>2.3787001669451215</v>
      </c>
      <c r="AD28">
        <v>6.7520529399068234</v>
      </c>
      <c r="AE28">
        <v>12.150521908676421</v>
      </c>
      <c r="AF28">
        <v>0</v>
      </c>
      <c r="AG28">
        <v>0</v>
      </c>
      <c r="AH28">
        <v>25.610233896051376</v>
      </c>
      <c r="AI28">
        <v>12.045035428922892</v>
      </c>
      <c r="AJ28">
        <v>0</v>
      </c>
      <c r="AK28">
        <v>12.63218410482685</v>
      </c>
      <c r="AL28">
        <v>15.991778829604135</v>
      </c>
      <c r="AM28">
        <v>0</v>
      </c>
      <c r="AN28">
        <v>0</v>
      </c>
      <c r="AO28">
        <v>2.3545800000000003</v>
      </c>
      <c r="AP28">
        <v>2.3287910157415084</v>
      </c>
      <c r="AQ28">
        <v>0</v>
      </c>
      <c r="AR28">
        <v>2.7125652173913037</v>
      </c>
      <c r="AS28">
        <v>2.317172549675949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716.49268468111472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87.09</v>
      </c>
      <c r="L29">
        <v>34.1</v>
      </c>
      <c r="M29">
        <v>0</v>
      </c>
      <c r="N29">
        <v>29.19</v>
      </c>
      <c r="O29">
        <v>49.003968575362435</v>
      </c>
      <c r="P29">
        <v>49.279999999999994</v>
      </c>
      <c r="Q29">
        <v>2.9</v>
      </c>
      <c r="R29">
        <v>5.8100000000000005</v>
      </c>
      <c r="S29">
        <v>0</v>
      </c>
      <c r="T29">
        <v>0</v>
      </c>
      <c r="U29">
        <v>281.27999999999997</v>
      </c>
      <c r="V29">
        <v>4.8499999999999996</v>
      </c>
      <c r="W29">
        <v>11.04</v>
      </c>
      <c r="X29">
        <v>24.302539981185323</v>
      </c>
      <c r="Y29">
        <v>0</v>
      </c>
      <c r="Z29">
        <v>1.6027399999999998</v>
      </c>
      <c r="AA29">
        <v>0</v>
      </c>
      <c r="AB29">
        <v>2.4580150972980483</v>
      </c>
      <c r="AC29">
        <v>2.3787001669451215</v>
      </c>
      <c r="AD29">
        <v>6.7520529399068234</v>
      </c>
      <c r="AE29">
        <v>12.150521908676421</v>
      </c>
      <c r="AF29">
        <v>0</v>
      </c>
      <c r="AG29">
        <v>0</v>
      </c>
      <c r="AH29">
        <v>25.610233896051376</v>
      </c>
      <c r="AI29">
        <v>12.045035428922892</v>
      </c>
      <c r="AJ29">
        <v>0</v>
      </c>
      <c r="AK29">
        <v>12.63218410482685</v>
      </c>
      <c r="AL29">
        <v>15.991778829604135</v>
      </c>
      <c r="AM29">
        <v>0</v>
      </c>
      <c r="AN29">
        <v>0</v>
      </c>
      <c r="AO29">
        <v>2.3190200000000005</v>
      </c>
      <c r="AP29">
        <v>2.3287910157415084</v>
      </c>
      <c r="AQ29">
        <v>0</v>
      </c>
      <c r="AR29">
        <v>4.8841413043478257</v>
      </c>
      <c r="AS29">
        <v>2.317172549675949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682.31689579854469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87.089999999999989</v>
      </c>
      <c r="L30">
        <v>34.1</v>
      </c>
      <c r="M30">
        <v>0</v>
      </c>
      <c r="N30">
        <v>29.19</v>
      </c>
      <c r="O30">
        <v>49.003968575362435</v>
      </c>
      <c r="P30">
        <v>49.279999999999994</v>
      </c>
      <c r="Q30">
        <v>2.9</v>
      </c>
      <c r="R30">
        <v>5.8100000000000005</v>
      </c>
      <c r="S30">
        <v>0</v>
      </c>
      <c r="T30">
        <v>0</v>
      </c>
      <c r="U30">
        <v>281.27999999999997</v>
      </c>
      <c r="V30">
        <v>4.8499999999999996</v>
      </c>
      <c r="W30">
        <v>11.04</v>
      </c>
      <c r="X30">
        <v>24.302539981185323</v>
      </c>
      <c r="Y30">
        <v>0</v>
      </c>
      <c r="Z30">
        <v>1.6027399999999998</v>
      </c>
      <c r="AA30">
        <v>0</v>
      </c>
      <c r="AB30">
        <v>2.4580150972980483</v>
      </c>
      <c r="AC30">
        <v>2.3787001669451215</v>
      </c>
      <c r="AD30">
        <v>6.7520529399068234</v>
      </c>
      <c r="AE30">
        <v>12.150521908676421</v>
      </c>
      <c r="AF30">
        <v>0</v>
      </c>
      <c r="AG30">
        <v>0</v>
      </c>
      <c r="AH30">
        <v>25.610233896051376</v>
      </c>
      <c r="AI30">
        <v>12.045035428922892</v>
      </c>
      <c r="AJ30">
        <v>0</v>
      </c>
      <c r="AK30">
        <v>12.63218410482685</v>
      </c>
      <c r="AL30">
        <v>15.991778829604135</v>
      </c>
      <c r="AM30">
        <v>0</v>
      </c>
      <c r="AN30">
        <v>0</v>
      </c>
      <c r="AO30">
        <v>2.2479000000000005</v>
      </c>
      <c r="AP30">
        <v>2.3287910157415084</v>
      </c>
      <c r="AQ30">
        <v>0</v>
      </c>
      <c r="AR30">
        <v>4.8841413043478257</v>
      </c>
      <c r="AS30">
        <v>2.317172549675949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682.24577579854463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87.089999999999989</v>
      </c>
      <c r="L31">
        <v>34.1</v>
      </c>
      <c r="M31">
        <v>0</v>
      </c>
      <c r="N31">
        <v>29.19</v>
      </c>
      <c r="O31">
        <v>49.003968575362435</v>
      </c>
      <c r="P31">
        <v>49.279999999999994</v>
      </c>
      <c r="Q31">
        <v>2.9</v>
      </c>
      <c r="R31">
        <v>5.8100000000000005</v>
      </c>
      <c r="S31">
        <v>0</v>
      </c>
      <c r="T31">
        <v>0</v>
      </c>
      <c r="U31">
        <v>277.48</v>
      </c>
      <c r="V31">
        <v>4.8499999999999996</v>
      </c>
      <c r="W31">
        <v>11.04</v>
      </c>
      <c r="X31">
        <v>24.302539981185323</v>
      </c>
      <c r="Y31">
        <v>0</v>
      </c>
      <c r="Z31">
        <v>1.6027399999999998</v>
      </c>
      <c r="AA31">
        <v>0</v>
      </c>
      <c r="AB31">
        <v>2.4580150972980483</v>
      </c>
      <c r="AC31">
        <v>2.3787001669451215</v>
      </c>
      <c r="AD31">
        <v>6.7520529399068234</v>
      </c>
      <c r="AE31">
        <v>12.150521908676421</v>
      </c>
      <c r="AF31">
        <v>0</v>
      </c>
      <c r="AG31">
        <v>0</v>
      </c>
      <c r="AH31">
        <v>25.610233896051376</v>
      </c>
      <c r="AI31">
        <v>12.045035428922892</v>
      </c>
      <c r="AJ31">
        <v>0</v>
      </c>
      <c r="AK31">
        <v>12.63218410482685</v>
      </c>
      <c r="AL31">
        <v>15.991778829604135</v>
      </c>
      <c r="AM31">
        <v>0</v>
      </c>
      <c r="AN31">
        <v>0</v>
      </c>
      <c r="AO31">
        <v>2.2479000000000005</v>
      </c>
      <c r="AP31">
        <v>2.3287910157415084</v>
      </c>
      <c r="AQ31">
        <v>0</v>
      </c>
      <c r="AR31">
        <v>12.371634057971015</v>
      </c>
      <c r="AS31">
        <v>2.317172549675949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685.93326855216787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87.089999999999989</v>
      </c>
      <c r="L32">
        <v>34.1</v>
      </c>
      <c r="M32">
        <v>0</v>
      </c>
      <c r="N32">
        <v>29.19</v>
      </c>
      <c r="O32">
        <v>49.003968575362435</v>
      </c>
      <c r="P32">
        <v>49.279999999999994</v>
      </c>
      <c r="Q32">
        <v>2.9</v>
      </c>
      <c r="R32">
        <v>5.8100000000000005</v>
      </c>
      <c r="S32">
        <v>0</v>
      </c>
      <c r="T32">
        <v>0</v>
      </c>
      <c r="U32">
        <v>277.48</v>
      </c>
      <c r="V32">
        <v>4.9300000000000006</v>
      </c>
      <c r="W32">
        <v>11.04</v>
      </c>
      <c r="X32">
        <v>24.302539981185323</v>
      </c>
      <c r="Y32">
        <v>0</v>
      </c>
      <c r="Z32">
        <v>1.6027399999999998</v>
      </c>
      <c r="AA32">
        <v>0</v>
      </c>
      <c r="AB32">
        <v>2.4580150972980483</v>
      </c>
      <c r="AC32">
        <v>2.3787001669451215</v>
      </c>
      <c r="AD32">
        <v>6.7520529399068234</v>
      </c>
      <c r="AE32">
        <v>12.150521908676421</v>
      </c>
      <c r="AF32">
        <v>0</v>
      </c>
      <c r="AG32">
        <v>0</v>
      </c>
      <c r="AH32">
        <v>25.610233896051376</v>
      </c>
      <c r="AI32">
        <v>1.5642903154445316</v>
      </c>
      <c r="AJ32">
        <v>0</v>
      </c>
      <c r="AK32">
        <v>12.63218410482685</v>
      </c>
      <c r="AL32">
        <v>12.565876075731499</v>
      </c>
      <c r="AM32">
        <v>0</v>
      </c>
      <c r="AN32">
        <v>0</v>
      </c>
      <c r="AO32">
        <v>2.2479000000000005</v>
      </c>
      <c r="AP32">
        <v>2.3287910157415084</v>
      </c>
      <c r="AQ32">
        <v>0</v>
      </c>
      <c r="AR32">
        <v>12.371634057971015</v>
      </c>
      <c r="AS32">
        <v>2.317172549675949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672.10662068481668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87.09</v>
      </c>
      <c r="L33">
        <v>34.1</v>
      </c>
      <c r="M33">
        <v>0</v>
      </c>
      <c r="N33">
        <v>29.19</v>
      </c>
      <c r="O33">
        <v>49.003968575362435</v>
      </c>
      <c r="P33">
        <v>49.279999999999994</v>
      </c>
      <c r="Q33">
        <v>2.9</v>
      </c>
      <c r="R33">
        <v>5.8100000000000005</v>
      </c>
      <c r="S33">
        <v>0</v>
      </c>
      <c r="T33">
        <v>0</v>
      </c>
      <c r="U33">
        <v>277.48</v>
      </c>
      <c r="V33">
        <v>4.8499999999999996</v>
      </c>
      <c r="W33">
        <v>11.04</v>
      </c>
      <c r="X33">
        <v>24.302539981185323</v>
      </c>
      <c r="Y33">
        <v>0</v>
      </c>
      <c r="Z33">
        <v>1.6027399999999998</v>
      </c>
      <c r="AA33">
        <v>0</v>
      </c>
      <c r="AB33">
        <v>2.4580150972980483</v>
      </c>
      <c r="AC33">
        <v>2.3787001669451215</v>
      </c>
      <c r="AD33">
        <v>6.7520529399068234</v>
      </c>
      <c r="AE33">
        <v>12.150521908676421</v>
      </c>
      <c r="AF33">
        <v>0</v>
      </c>
      <c r="AG33">
        <v>0</v>
      </c>
      <c r="AH33">
        <v>25.610233896051376</v>
      </c>
      <c r="AI33">
        <v>0.87646266203583323</v>
      </c>
      <c r="AJ33">
        <v>0</v>
      </c>
      <c r="AK33">
        <v>12.63218410482685</v>
      </c>
      <c r="AL33">
        <v>12.565876075731499</v>
      </c>
      <c r="AM33">
        <v>0</v>
      </c>
      <c r="AN33">
        <v>0</v>
      </c>
      <c r="AO33">
        <v>2.2479000000000005</v>
      </c>
      <c r="AP33">
        <v>2.3287910157415084</v>
      </c>
      <c r="AQ33">
        <v>0</v>
      </c>
      <c r="AR33">
        <v>4.0713876811594201</v>
      </c>
      <c r="AS33">
        <v>2.317172549675949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663.03854665459642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87.09</v>
      </c>
      <c r="L34">
        <v>34.1</v>
      </c>
      <c r="M34">
        <v>0</v>
      </c>
      <c r="N34">
        <v>29.19</v>
      </c>
      <c r="O34">
        <v>49.003968575362435</v>
      </c>
      <c r="P34">
        <v>49.279999999999994</v>
      </c>
      <c r="Q34">
        <v>2.9</v>
      </c>
      <c r="R34">
        <v>5.8100000000000005</v>
      </c>
      <c r="S34">
        <v>0</v>
      </c>
      <c r="T34">
        <v>0</v>
      </c>
      <c r="U34">
        <v>277.48</v>
      </c>
      <c r="V34">
        <v>4.8499999999999996</v>
      </c>
      <c r="W34">
        <v>11.04</v>
      </c>
      <c r="X34">
        <v>24.302539981185323</v>
      </c>
      <c r="Y34">
        <v>0</v>
      </c>
      <c r="Z34">
        <v>1.6027399999999998</v>
      </c>
      <c r="AA34">
        <v>0</v>
      </c>
      <c r="AB34">
        <v>2.4580150972980483</v>
      </c>
      <c r="AC34">
        <v>2.3787001669451215</v>
      </c>
      <c r="AD34">
        <v>6.7520529399068234</v>
      </c>
      <c r="AE34">
        <v>12.150521908676421</v>
      </c>
      <c r="AF34">
        <v>0</v>
      </c>
      <c r="AG34">
        <v>0</v>
      </c>
      <c r="AH34">
        <v>25.610233896051376</v>
      </c>
      <c r="AI34">
        <v>0.87646266203583323</v>
      </c>
      <c r="AJ34">
        <v>0</v>
      </c>
      <c r="AK34">
        <v>12.63218410482685</v>
      </c>
      <c r="AL34">
        <v>12.565876075731499</v>
      </c>
      <c r="AM34">
        <v>0</v>
      </c>
      <c r="AN34">
        <v>0</v>
      </c>
      <c r="AO34">
        <v>2.2479000000000005</v>
      </c>
      <c r="AP34">
        <v>2.3287910157415084</v>
      </c>
      <c r="AQ34">
        <v>0</v>
      </c>
      <c r="AR34">
        <v>2.7125652173913037</v>
      </c>
      <c r="AS34">
        <v>2.317172549675949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661.67972419082832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87.090000000000018</v>
      </c>
      <c r="L35">
        <v>34.1</v>
      </c>
      <c r="M35">
        <v>0</v>
      </c>
      <c r="N35">
        <v>29.19</v>
      </c>
      <c r="O35">
        <v>49.003968575362435</v>
      </c>
      <c r="P35">
        <v>49.279999999999994</v>
      </c>
      <c r="Q35">
        <v>2.9</v>
      </c>
      <c r="R35">
        <v>5.8100000000000005</v>
      </c>
      <c r="S35">
        <v>0</v>
      </c>
      <c r="T35">
        <v>0</v>
      </c>
      <c r="U35">
        <v>277.48</v>
      </c>
      <c r="V35">
        <v>4.8999999999999995</v>
      </c>
      <c r="W35">
        <v>11.04</v>
      </c>
      <c r="X35">
        <v>24.302539981185323</v>
      </c>
      <c r="Y35">
        <v>0</v>
      </c>
      <c r="Z35">
        <v>1.6027399999999998</v>
      </c>
      <c r="AA35">
        <v>0</v>
      </c>
      <c r="AB35">
        <v>2.4580150972980483</v>
      </c>
      <c r="AC35">
        <v>2.3787001669451215</v>
      </c>
      <c r="AD35">
        <v>6.7520529399068234</v>
      </c>
      <c r="AE35">
        <v>12.150521908676421</v>
      </c>
      <c r="AF35">
        <v>0</v>
      </c>
      <c r="AG35">
        <v>0</v>
      </c>
      <c r="AH35">
        <v>25.610233896051376</v>
      </c>
      <c r="AI35">
        <v>0.87646266203583323</v>
      </c>
      <c r="AJ35">
        <v>0</v>
      </c>
      <c r="AK35">
        <v>12.63218410482685</v>
      </c>
      <c r="AL35">
        <v>12.565876075731499</v>
      </c>
      <c r="AM35">
        <v>0</v>
      </c>
      <c r="AN35">
        <v>0</v>
      </c>
      <c r="AO35">
        <v>2.2123400000000006</v>
      </c>
      <c r="AP35">
        <v>2.3287910157415084</v>
      </c>
      <c r="AQ35">
        <v>0</v>
      </c>
      <c r="AR35">
        <v>2.7125652173913037</v>
      </c>
      <c r="AS35">
        <v>2.317172549675949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661.69416419082847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87.090000000000018</v>
      </c>
      <c r="L36">
        <v>34.1</v>
      </c>
      <c r="M36">
        <v>0</v>
      </c>
      <c r="N36">
        <v>29.19</v>
      </c>
      <c r="O36">
        <v>49.003968575362435</v>
      </c>
      <c r="P36">
        <v>49.279999999999994</v>
      </c>
      <c r="Q36">
        <v>2.9</v>
      </c>
      <c r="R36">
        <v>5.8100000000000005</v>
      </c>
      <c r="S36">
        <v>0</v>
      </c>
      <c r="T36">
        <v>0</v>
      </c>
      <c r="U36">
        <v>277.48</v>
      </c>
      <c r="V36">
        <v>4.8999999999999995</v>
      </c>
      <c r="W36">
        <v>11.04</v>
      </c>
      <c r="X36">
        <v>24.302539981185323</v>
      </c>
      <c r="Y36">
        <v>0</v>
      </c>
      <c r="Z36">
        <v>1.6027399999999998</v>
      </c>
      <c r="AA36">
        <v>0</v>
      </c>
      <c r="AB36">
        <v>2.4580150972980483</v>
      </c>
      <c r="AC36">
        <v>2.3787001669451215</v>
      </c>
      <c r="AD36">
        <v>6.7520529399068234</v>
      </c>
      <c r="AE36">
        <v>12.150521908676421</v>
      </c>
      <c r="AF36">
        <v>0</v>
      </c>
      <c r="AG36">
        <v>0</v>
      </c>
      <c r="AH36">
        <v>25.610233896051376</v>
      </c>
      <c r="AI36">
        <v>0.87646266203583323</v>
      </c>
      <c r="AJ36">
        <v>0</v>
      </c>
      <c r="AK36">
        <v>12.63218410482685</v>
      </c>
      <c r="AL36">
        <v>12.565876075731499</v>
      </c>
      <c r="AM36">
        <v>0</v>
      </c>
      <c r="AN36">
        <v>0</v>
      </c>
      <c r="AO36">
        <v>2.913380000000001</v>
      </c>
      <c r="AP36">
        <v>2.3287910157415084</v>
      </c>
      <c r="AQ36">
        <v>0</v>
      </c>
      <c r="AR36">
        <v>2.7125652173913037</v>
      </c>
      <c r="AS36">
        <v>2.317172549675949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662.39520419082839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87.17</v>
      </c>
      <c r="L37">
        <v>35</v>
      </c>
      <c r="M37">
        <v>0</v>
      </c>
      <c r="N37">
        <v>29.19</v>
      </c>
      <c r="O37">
        <v>49.003968575362435</v>
      </c>
      <c r="P37">
        <v>49.279999999999994</v>
      </c>
      <c r="Q37">
        <v>3.0025359256128485</v>
      </c>
      <c r="R37">
        <v>5.8100000000000005</v>
      </c>
      <c r="S37">
        <v>0</v>
      </c>
      <c r="T37">
        <v>0</v>
      </c>
      <c r="U37">
        <v>277.48</v>
      </c>
      <c r="V37">
        <v>2.9</v>
      </c>
      <c r="W37">
        <v>5.81</v>
      </c>
      <c r="X37">
        <v>24.302539981185323</v>
      </c>
      <c r="Y37">
        <v>0</v>
      </c>
      <c r="Z37">
        <v>1.6027399999999998</v>
      </c>
      <c r="AA37">
        <v>0</v>
      </c>
      <c r="AB37">
        <v>2.4580150972980483</v>
      </c>
      <c r="AC37">
        <v>2.3787001669451215</v>
      </c>
      <c r="AD37">
        <v>6.7520529399068234</v>
      </c>
      <c r="AE37">
        <v>12.150521908676421</v>
      </c>
      <c r="AF37">
        <v>0</v>
      </c>
      <c r="AG37">
        <v>0</v>
      </c>
      <c r="AH37">
        <v>25.610233896051376</v>
      </c>
      <c r="AI37">
        <v>0.87646266203583323</v>
      </c>
      <c r="AJ37">
        <v>0</v>
      </c>
      <c r="AK37">
        <v>12.63218410482685</v>
      </c>
      <c r="AL37">
        <v>12.565876075731499</v>
      </c>
      <c r="AM37">
        <v>0</v>
      </c>
      <c r="AN37">
        <v>0</v>
      </c>
      <c r="AO37">
        <v>2.9489400000000008</v>
      </c>
      <c r="AP37">
        <v>2.3287910157415084</v>
      </c>
      <c r="AQ37">
        <v>0</v>
      </c>
      <c r="AR37">
        <v>2.7125652173913037</v>
      </c>
      <c r="AS37">
        <v>2.317172549675949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656.28330011644118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87.17</v>
      </c>
      <c r="L38">
        <v>35</v>
      </c>
      <c r="M38">
        <v>0</v>
      </c>
      <c r="N38">
        <v>29.19</v>
      </c>
      <c r="O38">
        <v>49.003968575362435</v>
      </c>
      <c r="P38">
        <v>49.279999999999994</v>
      </c>
      <c r="Q38">
        <v>3.0025359256128485</v>
      </c>
      <c r="R38">
        <v>6</v>
      </c>
      <c r="S38">
        <v>0</v>
      </c>
      <c r="T38">
        <v>0</v>
      </c>
      <c r="U38">
        <v>277.48</v>
      </c>
      <c r="V38">
        <v>2.9</v>
      </c>
      <c r="W38">
        <v>5.81</v>
      </c>
      <c r="X38">
        <v>24.302539981185323</v>
      </c>
      <c r="Y38">
        <v>0</v>
      </c>
      <c r="Z38">
        <v>1.6027399999999998</v>
      </c>
      <c r="AA38">
        <v>0</v>
      </c>
      <c r="AB38">
        <v>2.4580150972980483</v>
      </c>
      <c r="AC38">
        <v>2.3787001669451215</v>
      </c>
      <c r="AD38">
        <v>6.7520529399068234</v>
      </c>
      <c r="AE38">
        <v>12.150521908676421</v>
      </c>
      <c r="AF38">
        <v>0</v>
      </c>
      <c r="AG38">
        <v>0</v>
      </c>
      <c r="AH38">
        <v>25.610233896051376</v>
      </c>
      <c r="AI38">
        <v>0.87646266203583323</v>
      </c>
      <c r="AJ38">
        <v>0</v>
      </c>
      <c r="AK38">
        <v>12.63218410482685</v>
      </c>
      <c r="AL38">
        <v>12.565876075731499</v>
      </c>
      <c r="AM38">
        <v>0</v>
      </c>
      <c r="AN38">
        <v>0</v>
      </c>
      <c r="AO38">
        <v>2.9845000000000006</v>
      </c>
      <c r="AP38">
        <v>2.3287910157415084</v>
      </c>
      <c r="AQ38">
        <v>0</v>
      </c>
      <c r="AR38">
        <v>2.7125652173913037</v>
      </c>
      <c r="AS38">
        <v>2.317172549675949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656.50886011644127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87.17</v>
      </c>
      <c r="L39">
        <v>35</v>
      </c>
      <c r="M39">
        <v>0</v>
      </c>
      <c r="N39">
        <v>29.19</v>
      </c>
      <c r="O39">
        <v>49.003968575362435</v>
      </c>
      <c r="P39">
        <v>49.279999999999994</v>
      </c>
      <c r="Q39">
        <v>3.0025359256128485</v>
      </c>
      <c r="R39">
        <v>6</v>
      </c>
      <c r="S39">
        <v>0</v>
      </c>
      <c r="T39">
        <v>0</v>
      </c>
      <c r="U39">
        <v>277.48</v>
      </c>
      <c r="V39">
        <v>2.9</v>
      </c>
      <c r="W39">
        <v>5.81</v>
      </c>
      <c r="X39">
        <v>12.581498511018463</v>
      </c>
      <c r="Y39">
        <v>0</v>
      </c>
      <c r="Z39">
        <v>1.6027399999999998</v>
      </c>
      <c r="AA39">
        <v>0</v>
      </c>
      <c r="AB39">
        <v>2.4580150972980483</v>
      </c>
      <c r="AC39">
        <v>2.3787001669451215</v>
      </c>
      <c r="AD39">
        <v>6.7520529399068234</v>
      </c>
      <c r="AE39">
        <v>12.150521908676421</v>
      </c>
      <c r="AF39">
        <v>0</v>
      </c>
      <c r="AG39">
        <v>0</v>
      </c>
      <c r="AH39">
        <v>25.610233896051376</v>
      </c>
      <c r="AI39">
        <v>3.44143869397797</v>
      </c>
      <c r="AJ39">
        <v>0</v>
      </c>
      <c r="AK39">
        <v>12.63218410482685</v>
      </c>
      <c r="AL39">
        <v>12.565876075731499</v>
      </c>
      <c r="AM39">
        <v>0</v>
      </c>
      <c r="AN39">
        <v>0</v>
      </c>
      <c r="AO39">
        <v>2.9845000000000006</v>
      </c>
      <c r="AP39">
        <v>2.3287910157415084</v>
      </c>
      <c r="AQ39">
        <v>0</v>
      </c>
      <c r="AR39">
        <v>2.7125652173913037</v>
      </c>
      <c r="AS39">
        <v>2.317172549675949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647.35279467821658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87.17</v>
      </c>
      <c r="L40">
        <v>35</v>
      </c>
      <c r="M40">
        <v>0</v>
      </c>
      <c r="N40">
        <v>29.19</v>
      </c>
      <c r="O40">
        <v>49.003968575362435</v>
      </c>
      <c r="P40">
        <v>49.279999999999994</v>
      </c>
      <c r="Q40">
        <v>3.0025359256128485</v>
      </c>
      <c r="R40">
        <v>6</v>
      </c>
      <c r="S40">
        <v>0</v>
      </c>
      <c r="T40">
        <v>0</v>
      </c>
      <c r="U40">
        <v>277.48</v>
      </c>
      <c r="V40">
        <v>2.9</v>
      </c>
      <c r="W40">
        <v>5.81</v>
      </c>
      <c r="X40">
        <v>12.581498511018463</v>
      </c>
      <c r="Y40">
        <v>0</v>
      </c>
      <c r="Z40">
        <v>1.6027399999999998</v>
      </c>
      <c r="AA40">
        <v>0</v>
      </c>
      <c r="AB40">
        <v>2.4580150972980483</v>
      </c>
      <c r="AC40">
        <v>2.3787001669451215</v>
      </c>
      <c r="AD40">
        <v>6.7520529399068234</v>
      </c>
      <c r="AE40">
        <v>12.150521908676421</v>
      </c>
      <c r="AF40">
        <v>0</v>
      </c>
      <c r="AG40">
        <v>0</v>
      </c>
      <c r="AH40">
        <v>25.610233896051376</v>
      </c>
      <c r="AI40">
        <v>3.44143869397797</v>
      </c>
      <c r="AJ40">
        <v>0</v>
      </c>
      <c r="AK40">
        <v>12.63218410482685</v>
      </c>
      <c r="AL40">
        <v>12.565876075731499</v>
      </c>
      <c r="AM40">
        <v>0</v>
      </c>
      <c r="AN40">
        <v>0</v>
      </c>
      <c r="AO40">
        <v>2.9845000000000006</v>
      </c>
      <c r="AP40">
        <v>2.3287910157415084</v>
      </c>
      <c r="AQ40">
        <v>0</v>
      </c>
      <c r="AR40">
        <v>4.0713876811594201</v>
      </c>
      <c r="AS40">
        <v>2.317172549675949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648.71161714198468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87.17</v>
      </c>
      <c r="L41">
        <v>35</v>
      </c>
      <c r="M41">
        <v>0</v>
      </c>
      <c r="N41">
        <v>29.19</v>
      </c>
      <c r="O41">
        <v>49.003968575362435</v>
      </c>
      <c r="P41">
        <v>49.279999999999994</v>
      </c>
      <c r="Q41">
        <v>3.0025359256128485</v>
      </c>
      <c r="R41">
        <v>6</v>
      </c>
      <c r="S41">
        <v>0</v>
      </c>
      <c r="T41">
        <v>0</v>
      </c>
      <c r="U41">
        <v>271.78000000000003</v>
      </c>
      <c r="V41">
        <v>2.9</v>
      </c>
      <c r="W41">
        <v>5.81</v>
      </c>
      <c r="X41">
        <v>12.579999999999998</v>
      </c>
      <c r="Y41">
        <v>0</v>
      </c>
      <c r="Z41">
        <v>1.6027399999999998</v>
      </c>
      <c r="AA41">
        <v>0</v>
      </c>
      <c r="AB41">
        <v>2.4580150972980483</v>
      </c>
      <c r="AC41">
        <v>2.3787001669451215</v>
      </c>
      <c r="AD41">
        <v>6.7520529399068234</v>
      </c>
      <c r="AE41">
        <v>12.150521908676421</v>
      </c>
      <c r="AF41">
        <v>0</v>
      </c>
      <c r="AG41">
        <v>0</v>
      </c>
      <c r="AH41">
        <v>25.610233896051376</v>
      </c>
      <c r="AI41">
        <v>3.44143869397797</v>
      </c>
      <c r="AJ41">
        <v>0</v>
      </c>
      <c r="AK41">
        <v>12.63218410482685</v>
      </c>
      <c r="AL41">
        <v>12.565876075731499</v>
      </c>
      <c r="AM41">
        <v>0</v>
      </c>
      <c r="AN41">
        <v>0</v>
      </c>
      <c r="AO41">
        <v>2.9845000000000006</v>
      </c>
      <c r="AP41">
        <v>2.3287910157415084</v>
      </c>
      <c r="AQ41">
        <v>0</v>
      </c>
      <c r="AR41">
        <v>2.7125652173913037</v>
      </c>
      <c r="AS41">
        <v>7.9343503173035739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647.26847393482581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87.17</v>
      </c>
      <c r="L42">
        <v>35</v>
      </c>
      <c r="M42">
        <v>0</v>
      </c>
      <c r="N42">
        <v>29.19</v>
      </c>
      <c r="O42">
        <v>49.003968575362435</v>
      </c>
      <c r="P42">
        <v>49.279999999999994</v>
      </c>
      <c r="Q42">
        <v>3.0025359256128485</v>
      </c>
      <c r="R42">
        <v>6</v>
      </c>
      <c r="S42">
        <v>0</v>
      </c>
      <c r="T42">
        <v>0</v>
      </c>
      <c r="U42">
        <v>271.78000000000003</v>
      </c>
      <c r="V42">
        <v>2.9</v>
      </c>
      <c r="W42">
        <v>5.81</v>
      </c>
      <c r="X42">
        <v>12.579999999999998</v>
      </c>
      <c r="Y42">
        <v>0</v>
      </c>
      <c r="Z42">
        <v>1.6027399999999998</v>
      </c>
      <c r="AA42">
        <v>0</v>
      </c>
      <c r="AB42">
        <v>2.4580150972980483</v>
      </c>
      <c r="AC42">
        <v>2.3787001669451215</v>
      </c>
      <c r="AD42">
        <v>6.7520529399068234</v>
      </c>
      <c r="AE42">
        <v>12.150521908676421</v>
      </c>
      <c r="AF42">
        <v>0</v>
      </c>
      <c r="AG42">
        <v>0</v>
      </c>
      <c r="AH42">
        <v>25.610233896051376</v>
      </c>
      <c r="AI42">
        <v>3.44143869397797</v>
      </c>
      <c r="AJ42">
        <v>0</v>
      </c>
      <c r="AK42">
        <v>12.63218410482685</v>
      </c>
      <c r="AL42">
        <v>12.565876075731499</v>
      </c>
      <c r="AM42">
        <v>0</v>
      </c>
      <c r="AN42">
        <v>0</v>
      </c>
      <c r="AO42">
        <v>2.913380000000001</v>
      </c>
      <c r="AP42">
        <v>2.3287910157415084</v>
      </c>
      <c r="AQ42">
        <v>0</v>
      </c>
      <c r="AR42">
        <v>4.0713876811594201</v>
      </c>
      <c r="AS42">
        <v>7.9343503173035739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648.55617639859383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87.17</v>
      </c>
      <c r="L43">
        <v>35</v>
      </c>
      <c r="M43">
        <v>0</v>
      </c>
      <c r="N43">
        <v>29.19</v>
      </c>
      <c r="O43">
        <v>49.003968575362435</v>
      </c>
      <c r="P43">
        <v>49.279999999999994</v>
      </c>
      <c r="Q43">
        <v>3.0025359256128485</v>
      </c>
      <c r="R43">
        <v>6</v>
      </c>
      <c r="S43">
        <v>0</v>
      </c>
      <c r="T43">
        <v>0</v>
      </c>
      <c r="U43">
        <v>271.78000000000003</v>
      </c>
      <c r="V43">
        <v>2.9</v>
      </c>
      <c r="W43">
        <v>5.81</v>
      </c>
      <c r="X43">
        <v>12.579999999999998</v>
      </c>
      <c r="Y43">
        <v>0</v>
      </c>
      <c r="Z43">
        <v>1.6027399999999998</v>
      </c>
      <c r="AA43">
        <v>0</v>
      </c>
      <c r="AB43">
        <v>2.4580150972980483</v>
      </c>
      <c r="AC43">
        <v>2.3787001669451215</v>
      </c>
      <c r="AD43">
        <v>6.7520529399068234</v>
      </c>
      <c r="AE43">
        <v>12.150521908676421</v>
      </c>
      <c r="AF43">
        <v>0</v>
      </c>
      <c r="AG43">
        <v>0</v>
      </c>
      <c r="AH43">
        <v>25.610233896051376</v>
      </c>
      <c r="AI43">
        <v>0.87646266203583323</v>
      </c>
      <c r="AJ43">
        <v>0</v>
      </c>
      <c r="AK43">
        <v>12.63218410482685</v>
      </c>
      <c r="AL43">
        <v>12.565876075731499</v>
      </c>
      <c r="AM43">
        <v>0</v>
      </c>
      <c r="AN43">
        <v>0</v>
      </c>
      <c r="AO43">
        <v>3.0353000000000003</v>
      </c>
      <c r="AP43">
        <v>2.3287910157415084</v>
      </c>
      <c r="AQ43">
        <v>0</v>
      </c>
      <c r="AR43">
        <v>12.371634057971015</v>
      </c>
      <c r="AS43">
        <v>7.9343503173035739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654.41336674346337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87.17</v>
      </c>
      <c r="L44">
        <v>35</v>
      </c>
      <c r="M44">
        <v>0</v>
      </c>
      <c r="N44">
        <v>29.19</v>
      </c>
      <c r="O44">
        <v>49.003968575362435</v>
      </c>
      <c r="P44">
        <v>49.279999999999994</v>
      </c>
      <c r="Q44">
        <v>3.0025359256128485</v>
      </c>
      <c r="R44">
        <v>6</v>
      </c>
      <c r="S44">
        <v>0</v>
      </c>
      <c r="T44">
        <v>0</v>
      </c>
      <c r="U44">
        <v>271.78000000000003</v>
      </c>
      <c r="V44">
        <v>2.9</v>
      </c>
      <c r="W44">
        <v>5.81</v>
      </c>
      <c r="X44">
        <v>12.579999999999998</v>
      </c>
      <c r="Y44">
        <v>0</v>
      </c>
      <c r="Z44">
        <v>1.6027399999999998</v>
      </c>
      <c r="AA44">
        <v>0</v>
      </c>
      <c r="AB44">
        <v>2.4580150972980483</v>
      </c>
      <c r="AC44">
        <v>2.3787001669451215</v>
      </c>
      <c r="AD44">
        <v>6.7520529399068234</v>
      </c>
      <c r="AE44">
        <v>12.150521908676421</v>
      </c>
      <c r="AF44">
        <v>0</v>
      </c>
      <c r="AG44">
        <v>0</v>
      </c>
      <c r="AH44">
        <v>25.610233896051376</v>
      </c>
      <c r="AI44">
        <v>0</v>
      </c>
      <c r="AJ44">
        <v>0</v>
      </c>
      <c r="AK44">
        <v>12.63218410482685</v>
      </c>
      <c r="AL44">
        <v>12.565876075731499</v>
      </c>
      <c r="AM44">
        <v>0</v>
      </c>
      <c r="AN44">
        <v>0</v>
      </c>
      <c r="AO44">
        <v>3.0353000000000003</v>
      </c>
      <c r="AP44">
        <v>2.3948199867439941</v>
      </c>
      <c r="AQ44">
        <v>0</v>
      </c>
      <c r="AR44">
        <v>12.371634057971015</v>
      </c>
      <c r="AS44">
        <v>7.9343503173035739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653.60293305242999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87.17</v>
      </c>
      <c r="L45">
        <v>35</v>
      </c>
      <c r="M45">
        <v>0</v>
      </c>
      <c r="N45">
        <v>29.19</v>
      </c>
      <c r="O45">
        <v>49.003968575362435</v>
      </c>
      <c r="P45">
        <v>49.279999999999994</v>
      </c>
      <c r="Q45">
        <v>2.9</v>
      </c>
      <c r="R45">
        <v>5.82</v>
      </c>
      <c r="S45">
        <v>0</v>
      </c>
      <c r="T45">
        <v>0</v>
      </c>
      <c r="U45">
        <v>271.78000000000003</v>
      </c>
      <c r="V45">
        <v>2.9</v>
      </c>
      <c r="W45">
        <v>5.81</v>
      </c>
      <c r="X45">
        <v>12.579999999999998</v>
      </c>
      <c r="Y45">
        <v>0</v>
      </c>
      <c r="Z45">
        <v>1.6027399999999998</v>
      </c>
      <c r="AA45">
        <v>0</v>
      </c>
      <c r="AB45">
        <v>2.4580150972980483</v>
      </c>
      <c r="AC45">
        <v>2.3787001669451215</v>
      </c>
      <c r="AD45">
        <v>6.7520529399068234</v>
      </c>
      <c r="AE45">
        <v>12.150521908676421</v>
      </c>
      <c r="AF45">
        <v>0</v>
      </c>
      <c r="AG45">
        <v>0</v>
      </c>
      <c r="AH45">
        <v>25.610233896051376</v>
      </c>
      <c r="AI45">
        <v>0</v>
      </c>
      <c r="AJ45">
        <v>0</v>
      </c>
      <c r="AK45">
        <v>12.63218410482685</v>
      </c>
      <c r="AL45">
        <v>12.565876075731499</v>
      </c>
      <c r="AM45">
        <v>0</v>
      </c>
      <c r="AN45">
        <v>0</v>
      </c>
      <c r="AO45">
        <v>3.1064200000000004</v>
      </c>
      <c r="AP45">
        <v>2.3948199867439941</v>
      </c>
      <c r="AQ45">
        <v>0</v>
      </c>
      <c r="AR45">
        <v>3.2560942028985504</v>
      </c>
      <c r="AS45">
        <v>7.9343503173035739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644.27597727174452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87.17</v>
      </c>
      <c r="L46">
        <v>35</v>
      </c>
      <c r="M46">
        <v>0</v>
      </c>
      <c r="N46">
        <v>29.19</v>
      </c>
      <c r="O46">
        <v>49.003968575362435</v>
      </c>
      <c r="P46">
        <v>49.279999999999994</v>
      </c>
      <c r="Q46">
        <v>2.9</v>
      </c>
      <c r="R46">
        <v>5.82</v>
      </c>
      <c r="S46">
        <v>0</v>
      </c>
      <c r="T46">
        <v>0</v>
      </c>
      <c r="U46">
        <v>271.78000000000003</v>
      </c>
      <c r="V46">
        <v>2.9</v>
      </c>
      <c r="W46">
        <v>5.81</v>
      </c>
      <c r="X46">
        <v>12.579999999999998</v>
      </c>
      <c r="Y46">
        <v>0</v>
      </c>
      <c r="Z46">
        <v>1.6027399999999998</v>
      </c>
      <c r="AA46">
        <v>0</v>
      </c>
      <c r="AB46">
        <v>2.4580150972980483</v>
      </c>
      <c r="AC46">
        <v>2.3787001669451215</v>
      </c>
      <c r="AD46">
        <v>6.7520529399068234</v>
      </c>
      <c r="AE46">
        <v>12.150521908676421</v>
      </c>
      <c r="AF46">
        <v>0</v>
      </c>
      <c r="AG46">
        <v>0</v>
      </c>
      <c r="AH46">
        <v>25.610233896051376</v>
      </c>
      <c r="AI46">
        <v>0</v>
      </c>
      <c r="AJ46">
        <v>0</v>
      </c>
      <c r="AK46">
        <v>12.63218410482685</v>
      </c>
      <c r="AL46">
        <v>12.565876075731499</v>
      </c>
      <c r="AM46">
        <v>0</v>
      </c>
      <c r="AN46">
        <v>0</v>
      </c>
      <c r="AO46">
        <v>3.1064200000000004</v>
      </c>
      <c r="AP46">
        <v>2.3948199867439941</v>
      </c>
      <c r="AQ46">
        <v>0</v>
      </c>
      <c r="AR46">
        <v>2.7125652173913037</v>
      </c>
      <c r="AS46">
        <v>7.9343503173035739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643.73244828623729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87.17</v>
      </c>
      <c r="L47">
        <v>35</v>
      </c>
      <c r="M47">
        <v>0</v>
      </c>
      <c r="N47">
        <v>29.19</v>
      </c>
      <c r="O47">
        <v>49.003968575362435</v>
      </c>
      <c r="P47">
        <v>24.19</v>
      </c>
      <c r="Q47">
        <v>2.9</v>
      </c>
      <c r="R47">
        <v>5.82</v>
      </c>
      <c r="S47">
        <v>0</v>
      </c>
      <c r="T47">
        <v>0</v>
      </c>
      <c r="U47">
        <v>271.78000000000003</v>
      </c>
      <c r="V47">
        <v>2.9</v>
      </c>
      <c r="W47">
        <v>5.81</v>
      </c>
      <c r="X47">
        <v>12.579999999999998</v>
      </c>
      <c r="Y47">
        <v>0</v>
      </c>
      <c r="Z47">
        <v>1.6027399999999998</v>
      </c>
      <c r="AA47">
        <v>0</v>
      </c>
      <c r="AB47">
        <v>2.4580150972980483</v>
      </c>
      <c r="AC47">
        <v>2.3787001669451215</v>
      </c>
      <c r="AD47">
        <v>4.4921350499345909</v>
      </c>
      <c r="AE47">
        <v>12.150521908676421</v>
      </c>
      <c r="AF47">
        <v>0</v>
      </c>
      <c r="AG47">
        <v>0</v>
      </c>
      <c r="AH47">
        <v>25.610233896051376</v>
      </c>
      <c r="AI47">
        <v>0</v>
      </c>
      <c r="AJ47">
        <v>0</v>
      </c>
      <c r="AK47">
        <v>12.63218410482685</v>
      </c>
      <c r="AL47">
        <v>12.565876075731499</v>
      </c>
      <c r="AM47">
        <v>0</v>
      </c>
      <c r="AN47">
        <v>0</v>
      </c>
      <c r="AO47">
        <v>3.0708600000000006</v>
      </c>
      <c r="AP47">
        <v>2.3948199867439941</v>
      </c>
      <c r="AQ47">
        <v>0</v>
      </c>
      <c r="AR47">
        <v>2.7125652173913037</v>
      </c>
      <c r="AS47">
        <v>2.317172549675949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610.7297926286376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87.17</v>
      </c>
      <c r="L48">
        <v>35</v>
      </c>
      <c r="M48">
        <v>0</v>
      </c>
      <c r="N48">
        <v>29.19</v>
      </c>
      <c r="O48">
        <v>49.003968575362435</v>
      </c>
      <c r="P48">
        <v>24.19</v>
      </c>
      <c r="Q48">
        <v>2.9</v>
      </c>
      <c r="R48">
        <v>5.82</v>
      </c>
      <c r="S48">
        <v>0</v>
      </c>
      <c r="T48">
        <v>0</v>
      </c>
      <c r="U48">
        <v>271.78000000000003</v>
      </c>
      <c r="V48">
        <v>2.9</v>
      </c>
      <c r="W48">
        <v>5.81</v>
      </c>
      <c r="X48">
        <v>12.579999999999998</v>
      </c>
      <c r="Y48">
        <v>0</v>
      </c>
      <c r="Z48">
        <v>1.6027399999999998</v>
      </c>
      <c r="AA48">
        <v>0</v>
      </c>
      <c r="AB48">
        <v>2.4580150972980483</v>
      </c>
      <c r="AC48">
        <v>2.3787001669451215</v>
      </c>
      <c r="AD48">
        <v>4.4921350499345909</v>
      </c>
      <c r="AE48">
        <v>12.150521908676421</v>
      </c>
      <c r="AF48">
        <v>0</v>
      </c>
      <c r="AG48">
        <v>0</v>
      </c>
      <c r="AH48">
        <v>25.610233896051376</v>
      </c>
      <c r="AI48">
        <v>0</v>
      </c>
      <c r="AJ48">
        <v>0</v>
      </c>
      <c r="AK48">
        <v>12.63218410482685</v>
      </c>
      <c r="AL48">
        <v>12.565876075731499</v>
      </c>
      <c r="AM48">
        <v>0</v>
      </c>
      <c r="AN48">
        <v>0</v>
      </c>
      <c r="AO48">
        <v>3.0708600000000006</v>
      </c>
      <c r="AP48">
        <v>2.3948199867439941</v>
      </c>
      <c r="AQ48">
        <v>0</v>
      </c>
      <c r="AR48">
        <v>2.7125652173913037</v>
      </c>
      <c r="AS48">
        <v>2.317172549675949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610.7297926286376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87.17</v>
      </c>
      <c r="L49">
        <v>35</v>
      </c>
      <c r="M49">
        <v>0</v>
      </c>
      <c r="N49">
        <v>29.19</v>
      </c>
      <c r="O49">
        <v>49.003968575362435</v>
      </c>
      <c r="P49">
        <v>24.19</v>
      </c>
      <c r="Q49">
        <v>2.9</v>
      </c>
      <c r="R49">
        <v>5.82</v>
      </c>
      <c r="S49">
        <v>0</v>
      </c>
      <c r="T49">
        <v>0</v>
      </c>
      <c r="U49">
        <v>271.78000000000003</v>
      </c>
      <c r="V49">
        <v>2.9</v>
      </c>
      <c r="W49">
        <v>5.81</v>
      </c>
      <c r="X49">
        <v>12.579999999999998</v>
      </c>
      <c r="Y49">
        <v>0</v>
      </c>
      <c r="Z49">
        <v>1.6027399999999998</v>
      </c>
      <c r="AA49">
        <v>0</v>
      </c>
      <c r="AB49">
        <v>2.4580150972980483</v>
      </c>
      <c r="AC49">
        <v>2.3787001669451215</v>
      </c>
      <c r="AD49">
        <v>4.4921350499345909</v>
      </c>
      <c r="AE49">
        <v>12.150521908676421</v>
      </c>
      <c r="AF49">
        <v>0</v>
      </c>
      <c r="AG49">
        <v>0</v>
      </c>
      <c r="AH49">
        <v>25.610233896051376</v>
      </c>
      <c r="AI49">
        <v>0</v>
      </c>
      <c r="AJ49">
        <v>0</v>
      </c>
      <c r="AK49">
        <v>12.63218410482685</v>
      </c>
      <c r="AL49">
        <v>12.565876075731499</v>
      </c>
      <c r="AM49">
        <v>0</v>
      </c>
      <c r="AN49">
        <v>0</v>
      </c>
      <c r="AO49">
        <v>3.0708600000000006</v>
      </c>
      <c r="AP49">
        <v>2.3948199867439941</v>
      </c>
      <c r="AQ49">
        <v>0</v>
      </c>
      <c r="AR49">
        <v>2.7125652173913037</v>
      </c>
      <c r="AS49">
        <v>2.317172549675949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610.7297926286376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87.17</v>
      </c>
      <c r="L50">
        <v>35</v>
      </c>
      <c r="M50">
        <v>0</v>
      </c>
      <c r="N50">
        <v>29.19</v>
      </c>
      <c r="O50">
        <v>49.003968575362435</v>
      </c>
      <c r="P50">
        <v>24.19</v>
      </c>
      <c r="Q50">
        <v>2.9</v>
      </c>
      <c r="R50">
        <v>5.82</v>
      </c>
      <c r="S50">
        <v>0</v>
      </c>
      <c r="T50">
        <v>0</v>
      </c>
      <c r="U50">
        <v>271.78000000000003</v>
      </c>
      <c r="V50">
        <v>2.9</v>
      </c>
      <c r="W50">
        <v>5.81</v>
      </c>
      <c r="X50">
        <v>12.579999999999998</v>
      </c>
      <c r="Y50">
        <v>0</v>
      </c>
      <c r="Z50">
        <v>0</v>
      </c>
      <c r="AA50">
        <v>0</v>
      </c>
      <c r="AB50">
        <v>2.4580150972980483</v>
      </c>
      <c r="AC50">
        <v>2.3787001669451215</v>
      </c>
      <c r="AD50">
        <v>4.4921350499345909</v>
      </c>
      <c r="AE50">
        <v>12.150521908676421</v>
      </c>
      <c r="AF50">
        <v>0</v>
      </c>
      <c r="AG50">
        <v>0</v>
      </c>
      <c r="AH50">
        <v>25.610233896051376</v>
      </c>
      <c r="AI50">
        <v>0</v>
      </c>
      <c r="AJ50">
        <v>0</v>
      </c>
      <c r="AK50">
        <v>12.63218410482685</v>
      </c>
      <c r="AL50">
        <v>12.565876075731499</v>
      </c>
      <c r="AM50">
        <v>0</v>
      </c>
      <c r="AN50">
        <v>0</v>
      </c>
      <c r="AO50">
        <v>3.0708600000000006</v>
      </c>
      <c r="AP50">
        <v>2.3948199867439941</v>
      </c>
      <c r="AQ50">
        <v>0</v>
      </c>
      <c r="AR50">
        <v>2.7125652173913037</v>
      </c>
      <c r="AS50">
        <v>2.317172549675949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609.12705262863756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87.17</v>
      </c>
      <c r="L51">
        <v>35</v>
      </c>
      <c r="M51">
        <v>0</v>
      </c>
      <c r="N51">
        <v>29.19</v>
      </c>
      <c r="O51">
        <v>49.003968575362435</v>
      </c>
      <c r="P51">
        <v>24.19</v>
      </c>
      <c r="Q51">
        <v>2.9</v>
      </c>
      <c r="R51">
        <v>5.82</v>
      </c>
      <c r="S51">
        <v>0</v>
      </c>
      <c r="T51">
        <v>0</v>
      </c>
      <c r="U51">
        <v>271.78000000000003</v>
      </c>
      <c r="V51">
        <v>2.9</v>
      </c>
      <c r="W51">
        <v>5.81</v>
      </c>
      <c r="X51">
        <v>12.579999999999998</v>
      </c>
      <c r="Y51">
        <v>0</v>
      </c>
      <c r="Z51">
        <v>0</v>
      </c>
      <c r="AA51">
        <v>0</v>
      </c>
      <c r="AB51">
        <v>2.4580150972980483</v>
      </c>
      <c r="AC51">
        <v>2.3787001669451215</v>
      </c>
      <c r="AD51">
        <v>4.4921350499345909</v>
      </c>
      <c r="AE51">
        <v>12.150521908676421</v>
      </c>
      <c r="AF51">
        <v>0</v>
      </c>
      <c r="AG51">
        <v>0</v>
      </c>
      <c r="AH51">
        <v>25.610233896051376</v>
      </c>
      <c r="AI51">
        <v>0</v>
      </c>
      <c r="AJ51">
        <v>0</v>
      </c>
      <c r="AK51">
        <v>12.63218410482685</v>
      </c>
      <c r="AL51">
        <v>12.565876075731499</v>
      </c>
      <c r="AM51">
        <v>0</v>
      </c>
      <c r="AN51">
        <v>0</v>
      </c>
      <c r="AO51">
        <v>3.0708600000000006</v>
      </c>
      <c r="AP51">
        <v>2.3948199867439941</v>
      </c>
      <c r="AQ51">
        <v>0</v>
      </c>
      <c r="AR51">
        <v>2.7125652173913037</v>
      </c>
      <c r="AS51">
        <v>2.317172549675949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609.12705262863756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87.17</v>
      </c>
      <c r="L52">
        <v>35</v>
      </c>
      <c r="M52">
        <v>0</v>
      </c>
      <c r="N52">
        <v>29.19</v>
      </c>
      <c r="O52">
        <v>49.003968575362435</v>
      </c>
      <c r="P52">
        <v>24.19</v>
      </c>
      <c r="Q52">
        <v>2.9</v>
      </c>
      <c r="R52">
        <v>5.82</v>
      </c>
      <c r="S52">
        <v>0</v>
      </c>
      <c r="T52">
        <v>0</v>
      </c>
      <c r="U52">
        <v>271.78000000000003</v>
      </c>
      <c r="V52">
        <v>2.9</v>
      </c>
      <c r="W52">
        <v>5.81</v>
      </c>
      <c r="X52">
        <v>12.579999999999998</v>
      </c>
      <c r="Y52">
        <v>0</v>
      </c>
      <c r="Z52">
        <v>0</v>
      </c>
      <c r="AA52">
        <v>0</v>
      </c>
      <c r="AB52">
        <v>2.4580150972980483</v>
      </c>
      <c r="AC52">
        <v>2.3787001669451215</v>
      </c>
      <c r="AD52">
        <v>4.4921350499345909</v>
      </c>
      <c r="AE52">
        <v>12.150521908676421</v>
      </c>
      <c r="AF52">
        <v>0</v>
      </c>
      <c r="AG52">
        <v>0</v>
      </c>
      <c r="AH52">
        <v>25.610233896051376</v>
      </c>
      <c r="AI52">
        <v>0</v>
      </c>
      <c r="AJ52">
        <v>0</v>
      </c>
      <c r="AK52">
        <v>12.63218410482685</v>
      </c>
      <c r="AL52">
        <v>12.565876075731499</v>
      </c>
      <c r="AM52">
        <v>0</v>
      </c>
      <c r="AN52">
        <v>0</v>
      </c>
      <c r="AO52">
        <v>3.0708600000000006</v>
      </c>
      <c r="AP52">
        <v>2.3948199867439941</v>
      </c>
      <c r="AQ52">
        <v>0</v>
      </c>
      <c r="AR52">
        <v>2.7125652173913037</v>
      </c>
      <c r="AS52">
        <v>2.317172549675949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609.12705262863756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87.17</v>
      </c>
      <c r="L53">
        <v>34.1</v>
      </c>
      <c r="M53">
        <v>0</v>
      </c>
      <c r="N53">
        <v>29.19</v>
      </c>
      <c r="O53">
        <v>49.003968575362435</v>
      </c>
      <c r="P53">
        <v>24.19</v>
      </c>
      <c r="Q53">
        <v>2.9</v>
      </c>
      <c r="R53">
        <v>5.8100000000000005</v>
      </c>
      <c r="S53">
        <v>0</v>
      </c>
      <c r="T53">
        <v>0</v>
      </c>
      <c r="U53">
        <v>271.78000000000003</v>
      </c>
      <c r="V53">
        <v>2.9</v>
      </c>
      <c r="W53">
        <v>5.81</v>
      </c>
      <c r="X53">
        <v>12.579999999999998</v>
      </c>
      <c r="Y53">
        <v>0</v>
      </c>
      <c r="Z53">
        <v>0</v>
      </c>
      <c r="AA53">
        <v>0</v>
      </c>
      <c r="AB53">
        <v>2.4580150972980483</v>
      </c>
      <c r="AC53">
        <v>2.3787001669451215</v>
      </c>
      <c r="AD53">
        <v>4.4921350499345909</v>
      </c>
      <c r="AE53">
        <v>12.150521908676421</v>
      </c>
      <c r="AF53">
        <v>0</v>
      </c>
      <c r="AG53">
        <v>0</v>
      </c>
      <c r="AH53">
        <v>25.610233896051376</v>
      </c>
      <c r="AI53">
        <v>0</v>
      </c>
      <c r="AJ53">
        <v>0</v>
      </c>
      <c r="AK53">
        <v>12.63218410482685</v>
      </c>
      <c r="AL53">
        <v>12.565876075731499</v>
      </c>
      <c r="AM53">
        <v>0</v>
      </c>
      <c r="AN53">
        <v>0</v>
      </c>
      <c r="AO53">
        <v>3.0708600000000006</v>
      </c>
      <c r="AP53">
        <v>2.3948199867439941</v>
      </c>
      <c r="AQ53">
        <v>0</v>
      </c>
      <c r="AR53">
        <v>2.7125652173913037</v>
      </c>
      <c r="AS53">
        <v>2.317172549675949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608.21705262863759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87.17</v>
      </c>
      <c r="L54">
        <v>34.1</v>
      </c>
      <c r="M54">
        <v>0</v>
      </c>
      <c r="N54">
        <v>29.19</v>
      </c>
      <c r="O54">
        <v>49.003968575362435</v>
      </c>
      <c r="P54">
        <v>24.19</v>
      </c>
      <c r="Q54">
        <v>2.9</v>
      </c>
      <c r="R54">
        <v>5.8100000000000005</v>
      </c>
      <c r="S54">
        <v>0</v>
      </c>
      <c r="T54">
        <v>0</v>
      </c>
      <c r="U54">
        <v>271.78000000000003</v>
      </c>
      <c r="V54">
        <v>2.9</v>
      </c>
      <c r="W54">
        <v>5.81</v>
      </c>
      <c r="X54">
        <v>12.579999999999998</v>
      </c>
      <c r="Y54">
        <v>0</v>
      </c>
      <c r="Z54">
        <v>0</v>
      </c>
      <c r="AA54">
        <v>0</v>
      </c>
      <c r="AB54">
        <v>2.4580150972980483</v>
      </c>
      <c r="AC54">
        <v>2.3787001669451215</v>
      </c>
      <c r="AD54">
        <v>4.4921350499345909</v>
      </c>
      <c r="AE54">
        <v>12.150521908676421</v>
      </c>
      <c r="AF54">
        <v>0</v>
      </c>
      <c r="AG54">
        <v>0</v>
      </c>
      <c r="AH54">
        <v>25.610233896051376</v>
      </c>
      <c r="AI54">
        <v>0</v>
      </c>
      <c r="AJ54">
        <v>0</v>
      </c>
      <c r="AK54">
        <v>12.63218410482685</v>
      </c>
      <c r="AL54">
        <v>12.565876075731499</v>
      </c>
      <c r="AM54">
        <v>0</v>
      </c>
      <c r="AN54">
        <v>0</v>
      </c>
      <c r="AO54">
        <v>3.0708600000000006</v>
      </c>
      <c r="AP54">
        <v>2.3948199867439941</v>
      </c>
      <c r="AQ54">
        <v>0</v>
      </c>
      <c r="AR54">
        <v>2.7125652173913037</v>
      </c>
      <c r="AS54">
        <v>2.317172549675949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608.21705262863759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87.17</v>
      </c>
      <c r="L55">
        <v>35</v>
      </c>
      <c r="M55">
        <v>0</v>
      </c>
      <c r="N55">
        <v>29.19</v>
      </c>
      <c r="O55">
        <v>49.003968575362435</v>
      </c>
      <c r="P55">
        <v>24.19</v>
      </c>
      <c r="Q55">
        <v>2.9</v>
      </c>
      <c r="R55">
        <v>6</v>
      </c>
      <c r="S55">
        <v>0</v>
      </c>
      <c r="T55">
        <v>0</v>
      </c>
      <c r="U55">
        <v>271.78000000000003</v>
      </c>
      <c r="V55">
        <v>2.9016192071468456</v>
      </c>
      <c r="W55">
        <v>5.81</v>
      </c>
      <c r="X55">
        <v>12.581498511018463</v>
      </c>
      <c r="Y55">
        <v>0</v>
      </c>
      <c r="Z55">
        <v>0</v>
      </c>
      <c r="AA55">
        <v>0</v>
      </c>
      <c r="AB55">
        <v>2.4580150972980483</v>
      </c>
      <c r="AC55">
        <v>2.3787001669451215</v>
      </c>
      <c r="AD55">
        <v>4.4921350499345909</v>
      </c>
      <c r="AE55">
        <v>12.150521908676421</v>
      </c>
      <c r="AF55">
        <v>0</v>
      </c>
      <c r="AG55">
        <v>0</v>
      </c>
      <c r="AH55">
        <v>27.940339622360604</v>
      </c>
      <c r="AI55">
        <v>0</v>
      </c>
      <c r="AJ55">
        <v>0</v>
      </c>
      <c r="AK55">
        <v>12.63218410482685</v>
      </c>
      <c r="AL55">
        <v>12.565876075731499</v>
      </c>
      <c r="AM55">
        <v>0</v>
      </c>
      <c r="AN55">
        <v>0</v>
      </c>
      <c r="AO55">
        <v>3.0911800000000005</v>
      </c>
      <c r="AP55">
        <v>2.3948199867439941</v>
      </c>
      <c r="AQ55">
        <v>0</v>
      </c>
      <c r="AR55">
        <v>12.483387681159421</v>
      </c>
      <c r="AS55">
        <v>2.317172549675949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621.4314185368803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87.17</v>
      </c>
      <c r="L56">
        <v>35</v>
      </c>
      <c r="M56">
        <v>0</v>
      </c>
      <c r="N56">
        <v>29.19</v>
      </c>
      <c r="O56">
        <v>49.003968575362435</v>
      </c>
      <c r="P56">
        <v>24.19</v>
      </c>
      <c r="Q56">
        <v>2.9</v>
      </c>
      <c r="R56">
        <v>6</v>
      </c>
      <c r="S56">
        <v>0</v>
      </c>
      <c r="T56">
        <v>0</v>
      </c>
      <c r="U56">
        <v>271.78000000000003</v>
      </c>
      <c r="V56">
        <v>2.9016192071468456</v>
      </c>
      <c r="W56">
        <v>5.81</v>
      </c>
      <c r="X56">
        <v>12.581498511018463</v>
      </c>
      <c r="Y56">
        <v>0</v>
      </c>
      <c r="Z56">
        <v>0</v>
      </c>
      <c r="AA56">
        <v>0</v>
      </c>
      <c r="AB56">
        <v>2.4580150972980483</v>
      </c>
      <c r="AC56">
        <v>2.3787001669451215</v>
      </c>
      <c r="AD56">
        <v>4.4921350499345909</v>
      </c>
      <c r="AE56">
        <v>12.150521908676421</v>
      </c>
      <c r="AF56">
        <v>0</v>
      </c>
      <c r="AG56">
        <v>0</v>
      </c>
      <c r="AH56">
        <v>27.940339622360604</v>
      </c>
      <c r="AI56">
        <v>0</v>
      </c>
      <c r="AJ56">
        <v>0</v>
      </c>
      <c r="AK56">
        <v>12.63218410482685</v>
      </c>
      <c r="AL56">
        <v>12.565876075731499</v>
      </c>
      <c r="AM56">
        <v>0</v>
      </c>
      <c r="AN56">
        <v>0</v>
      </c>
      <c r="AO56">
        <v>3.0911800000000005</v>
      </c>
      <c r="AP56">
        <v>2.3948199867439941</v>
      </c>
      <c r="AQ56">
        <v>0</v>
      </c>
      <c r="AR56">
        <v>12.483387681159421</v>
      </c>
      <c r="AS56">
        <v>2.317172549675949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621.4314185368803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87.17</v>
      </c>
      <c r="L57">
        <v>35</v>
      </c>
      <c r="M57">
        <v>0</v>
      </c>
      <c r="N57">
        <v>29.19</v>
      </c>
      <c r="O57">
        <v>49.003968575362435</v>
      </c>
      <c r="P57">
        <v>24.19</v>
      </c>
      <c r="Q57">
        <v>2.9</v>
      </c>
      <c r="R57">
        <v>6</v>
      </c>
      <c r="S57">
        <v>0</v>
      </c>
      <c r="T57">
        <v>0</v>
      </c>
      <c r="U57">
        <v>271.78000000000003</v>
      </c>
      <c r="V57">
        <v>2.9</v>
      </c>
      <c r="W57">
        <v>5.81</v>
      </c>
      <c r="X57">
        <v>12.581498511018463</v>
      </c>
      <c r="Y57">
        <v>0</v>
      </c>
      <c r="Z57">
        <v>0</v>
      </c>
      <c r="AA57">
        <v>0</v>
      </c>
      <c r="AB57">
        <v>2.4580150972980483</v>
      </c>
      <c r="AC57">
        <v>2.3787001669451215</v>
      </c>
      <c r="AD57">
        <v>4.4921350499345909</v>
      </c>
      <c r="AE57">
        <v>12.150521908676421</v>
      </c>
      <c r="AF57">
        <v>0</v>
      </c>
      <c r="AG57">
        <v>0</v>
      </c>
      <c r="AH57">
        <v>27.940339622360604</v>
      </c>
      <c r="AI57">
        <v>0</v>
      </c>
      <c r="AJ57">
        <v>0</v>
      </c>
      <c r="AK57">
        <v>12.63218410482685</v>
      </c>
      <c r="AL57">
        <v>12.565876075731499</v>
      </c>
      <c r="AM57">
        <v>0</v>
      </c>
      <c r="AN57">
        <v>0</v>
      </c>
      <c r="AO57">
        <v>3.0911800000000005</v>
      </c>
      <c r="AP57">
        <v>2.3948199867439941</v>
      </c>
      <c r="AQ57">
        <v>0</v>
      </c>
      <c r="AR57">
        <v>2.9868695652173911</v>
      </c>
      <c r="AS57">
        <v>2.317172549675949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611.93328121379136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87.090000000000018</v>
      </c>
      <c r="L58">
        <v>34.1</v>
      </c>
      <c r="M58">
        <v>0</v>
      </c>
      <c r="N58">
        <v>29.19</v>
      </c>
      <c r="O58">
        <v>49.003968575362435</v>
      </c>
      <c r="P58">
        <v>24.19</v>
      </c>
      <c r="Q58">
        <v>2.9</v>
      </c>
      <c r="R58">
        <v>5.8100000000000005</v>
      </c>
      <c r="S58">
        <v>0</v>
      </c>
      <c r="T58">
        <v>0</v>
      </c>
      <c r="U58">
        <v>271.78000000000003</v>
      </c>
      <c r="V58">
        <v>2.9</v>
      </c>
      <c r="W58">
        <v>5.81</v>
      </c>
      <c r="X58">
        <v>12.581498511018463</v>
      </c>
      <c r="Y58">
        <v>0</v>
      </c>
      <c r="Z58">
        <v>0</v>
      </c>
      <c r="AA58">
        <v>0</v>
      </c>
      <c r="AB58">
        <v>2.4580150972980483</v>
      </c>
      <c r="AC58">
        <v>2.3787001669451215</v>
      </c>
      <c r="AD58">
        <v>4.4921350499345909</v>
      </c>
      <c r="AE58">
        <v>12.150521908676421</v>
      </c>
      <c r="AF58">
        <v>0</v>
      </c>
      <c r="AG58">
        <v>0</v>
      </c>
      <c r="AH58">
        <v>27.940339622360604</v>
      </c>
      <c r="AI58">
        <v>0</v>
      </c>
      <c r="AJ58">
        <v>0</v>
      </c>
      <c r="AK58">
        <v>12.63218410482685</v>
      </c>
      <c r="AL58">
        <v>12.565876075731499</v>
      </c>
      <c r="AM58">
        <v>0</v>
      </c>
      <c r="AN58">
        <v>0</v>
      </c>
      <c r="AO58">
        <v>3.0911800000000005</v>
      </c>
      <c r="AP58">
        <v>2.3948199867439941</v>
      </c>
      <c r="AQ58">
        <v>0</v>
      </c>
      <c r="AR58">
        <v>2.7125652173913037</v>
      </c>
      <c r="AS58">
        <v>2.317172549675949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610.48897686596536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87.090000000000018</v>
      </c>
      <c r="L59">
        <v>34.1</v>
      </c>
      <c r="M59">
        <v>0</v>
      </c>
      <c r="N59">
        <v>29.19</v>
      </c>
      <c r="O59">
        <v>49.003968575362435</v>
      </c>
      <c r="P59">
        <v>49.279999999999994</v>
      </c>
      <c r="Q59">
        <v>2.9</v>
      </c>
      <c r="R59">
        <v>5.8084047226798452</v>
      </c>
      <c r="S59">
        <v>0</v>
      </c>
      <c r="T59">
        <v>0</v>
      </c>
      <c r="U59">
        <v>271.78000000000003</v>
      </c>
      <c r="V59">
        <v>2.9</v>
      </c>
      <c r="W59">
        <v>5.81</v>
      </c>
      <c r="X59">
        <v>12.581498511018463</v>
      </c>
      <c r="Y59">
        <v>0</v>
      </c>
      <c r="Z59">
        <v>0</v>
      </c>
      <c r="AA59">
        <v>0</v>
      </c>
      <c r="AB59">
        <v>2.4580150972980483</v>
      </c>
      <c r="AC59">
        <v>2.3787001669451215</v>
      </c>
      <c r="AD59">
        <v>4.4921350499345909</v>
      </c>
      <c r="AE59">
        <v>12.150521908676421</v>
      </c>
      <c r="AF59">
        <v>0</v>
      </c>
      <c r="AG59">
        <v>0</v>
      </c>
      <c r="AH59">
        <v>22.119726216220897</v>
      </c>
      <c r="AI59">
        <v>0</v>
      </c>
      <c r="AJ59">
        <v>0</v>
      </c>
      <c r="AK59">
        <v>12.63218410482685</v>
      </c>
      <c r="AL59">
        <v>12.565876075731499</v>
      </c>
      <c r="AM59">
        <v>0</v>
      </c>
      <c r="AN59">
        <v>0</v>
      </c>
      <c r="AO59">
        <v>3.0911800000000005</v>
      </c>
      <c r="AP59">
        <v>2.3948199867439941</v>
      </c>
      <c r="AQ59">
        <v>0</v>
      </c>
      <c r="AR59">
        <v>2.7125652173913037</v>
      </c>
      <c r="AS59">
        <v>2.317172549675949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629.75676818250543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87.09</v>
      </c>
      <c r="L60">
        <v>34.1</v>
      </c>
      <c r="M60">
        <v>0</v>
      </c>
      <c r="N60">
        <v>29.19</v>
      </c>
      <c r="O60">
        <v>49.003968575362435</v>
      </c>
      <c r="P60">
        <v>34.836078343088701</v>
      </c>
      <c r="Q60">
        <v>2.9</v>
      </c>
      <c r="R60">
        <v>5.8084047226798452</v>
      </c>
      <c r="S60">
        <v>0</v>
      </c>
      <c r="T60">
        <v>0</v>
      </c>
      <c r="U60">
        <v>271.78000000000003</v>
      </c>
      <c r="V60">
        <v>2.9</v>
      </c>
      <c r="W60">
        <v>5.81</v>
      </c>
      <c r="X60">
        <v>12.581498511018463</v>
      </c>
      <c r="Y60">
        <v>0</v>
      </c>
      <c r="Z60">
        <v>0</v>
      </c>
      <c r="AA60">
        <v>0</v>
      </c>
      <c r="AB60">
        <v>2.4580150972980483</v>
      </c>
      <c r="AC60">
        <v>2.3787001669451215</v>
      </c>
      <c r="AD60">
        <v>4.4921350499345909</v>
      </c>
      <c r="AE60">
        <v>12.150521908676421</v>
      </c>
      <c r="AF60">
        <v>0</v>
      </c>
      <c r="AG60">
        <v>0</v>
      </c>
      <c r="AH60">
        <v>22.119726216220897</v>
      </c>
      <c r="AI60">
        <v>0</v>
      </c>
      <c r="AJ60">
        <v>0</v>
      </c>
      <c r="AK60">
        <v>12.63218410482685</v>
      </c>
      <c r="AL60">
        <v>12.565876075731499</v>
      </c>
      <c r="AM60">
        <v>0</v>
      </c>
      <c r="AN60">
        <v>0</v>
      </c>
      <c r="AO60">
        <v>3.0911800000000005</v>
      </c>
      <c r="AP60">
        <v>2.3948199867439941</v>
      </c>
      <c r="AQ60">
        <v>0</v>
      </c>
      <c r="AR60">
        <v>2.7125652173913037</v>
      </c>
      <c r="AS60">
        <v>2.317172549675949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615.31284652559407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87.090000000000018</v>
      </c>
      <c r="L61">
        <v>34.1</v>
      </c>
      <c r="M61">
        <v>0</v>
      </c>
      <c r="N61">
        <v>29.19</v>
      </c>
      <c r="O61">
        <v>49.003968575362435</v>
      </c>
      <c r="P61">
        <v>49.279999999999994</v>
      </c>
      <c r="Q61">
        <v>2.9</v>
      </c>
      <c r="R61">
        <v>5.8084047226798452</v>
      </c>
      <c r="S61">
        <v>0</v>
      </c>
      <c r="T61">
        <v>0</v>
      </c>
      <c r="U61">
        <v>271.78000000000003</v>
      </c>
      <c r="V61">
        <v>2.9</v>
      </c>
      <c r="W61">
        <v>11.04</v>
      </c>
      <c r="X61">
        <v>24.302539981185323</v>
      </c>
      <c r="Y61">
        <v>0</v>
      </c>
      <c r="Z61">
        <v>0</v>
      </c>
      <c r="AA61">
        <v>0</v>
      </c>
      <c r="AB61">
        <v>2.4580150972980483</v>
      </c>
      <c r="AC61">
        <v>2.3787001669451215</v>
      </c>
      <c r="AD61">
        <v>4.4921350499345909</v>
      </c>
      <c r="AE61">
        <v>12.150521908676421</v>
      </c>
      <c r="AF61">
        <v>0</v>
      </c>
      <c r="AG61">
        <v>0</v>
      </c>
      <c r="AH61">
        <v>22.119726216220897</v>
      </c>
      <c r="AI61">
        <v>0</v>
      </c>
      <c r="AJ61">
        <v>0</v>
      </c>
      <c r="AK61">
        <v>12.63218410482685</v>
      </c>
      <c r="AL61">
        <v>12.565876075731499</v>
      </c>
      <c r="AM61">
        <v>0</v>
      </c>
      <c r="AN61">
        <v>0</v>
      </c>
      <c r="AO61">
        <v>3.0911800000000005</v>
      </c>
      <c r="AP61">
        <v>2.3948199867439941</v>
      </c>
      <c r="AQ61">
        <v>0</v>
      </c>
      <c r="AR61">
        <v>2.7125652173913037</v>
      </c>
      <c r="AS61">
        <v>2.317172549675949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646.70780965267227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87.09</v>
      </c>
      <c r="L62">
        <v>34.1</v>
      </c>
      <c r="M62">
        <v>0</v>
      </c>
      <c r="N62">
        <v>29.19</v>
      </c>
      <c r="O62">
        <v>49.003968575362435</v>
      </c>
      <c r="P62">
        <v>49.279999999999994</v>
      </c>
      <c r="Q62">
        <v>2.9</v>
      </c>
      <c r="R62">
        <v>5.8084047226798452</v>
      </c>
      <c r="S62">
        <v>0</v>
      </c>
      <c r="T62">
        <v>0</v>
      </c>
      <c r="U62">
        <v>271.78000000000003</v>
      </c>
      <c r="V62">
        <v>2.9</v>
      </c>
      <c r="W62">
        <v>11.04</v>
      </c>
      <c r="X62">
        <v>24.302539981185323</v>
      </c>
      <c r="Y62">
        <v>0</v>
      </c>
      <c r="Z62">
        <v>0</v>
      </c>
      <c r="AA62">
        <v>0</v>
      </c>
      <c r="AB62">
        <v>2.4580150972980483</v>
      </c>
      <c r="AC62">
        <v>2.3787001669451215</v>
      </c>
      <c r="AD62">
        <v>4.4921350499345909</v>
      </c>
      <c r="AE62">
        <v>12.150521908676421</v>
      </c>
      <c r="AF62">
        <v>0</v>
      </c>
      <c r="AG62">
        <v>0</v>
      </c>
      <c r="AH62">
        <v>22.119726216220897</v>
      </c>
      <c r="AI62">
        <v>0</v>
      </c>
      <c r="AJ62">
        <v>0</v>
      </c>
      <c r="AK62">
        <v>12.63218410482685</v>
      </c>
      <c r="AL62">
        <v>12.565876075731499</v>
      </c>
      <c r="AM62">
        <v>0</v>
      </c>
      <c r="AN62">
        <v>0</v>
      </c>
      <c r="AO62">
        <v>3.0911800000000005</v>
      </c>
      <c r="AP62">
        <v>2.3948199867439941</v>
      </c>
      <c r="AQ62">
        <v>0</v>
      </c>
      <c r="AR62">
        <v>2.7125652173913037</v>
      </c>
      <c r="AS62">
        <v>2.317172549675949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646.70780965267215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87.09</v>
      </c>
      <c r="L63">
        <v>34.1</v>
      </c>
      <c r="M63">
        <v>0</v>
      </c>
      <c r="N63">
        <v>29.19</v>
      </c>
      <c r="O63">
        <v>49.003968575362435</v>
      </c>
      <c r="P63">
        <v>49.279999999999994</v>
      </c>
      <c r="Q63">
        <v>2.9</v>
      </c>
      <c r="R63">
        <v>5.8084047226798452</v>
      </c>
      <c r="S63">
        <v>0</v>
      </c>
      <c r="T63">
        <v>0</v>
      </c>
      <c r="U63">
        <v>271.78000000000003</v>
      </c>
      <c r="V63">
        <v>2.9</v>
      </c>
      <c r="W63">
        <v>11.04</v>
      </c>
      <c r="X63">
        <v>24.302539981185323</v>
      </c>
      <c r="Y63">
        <v>0</v>
      </c>
      <c r="Z63">
        <v>0</v>
      </c>
      <c r="AA63">
        <v>0</v>
      </c>
      <c r="AB63">
        <v>2.4580150972980483</v>
      </c>
      <c r="AC63">
        <v>2.3787001669451215</v>
      </c>
      <c r="AD63">
        <v>4.4921350499345909</v>
      </c>
      <c r="AE63">
        <v>12.150521908676421</v>
      </c>
      <c r="AF63">
        <v>0</v>
      </c>
      <c r="AG63">
        <v>0</v>
      </c>
      <c r="AH63">
        <v>22.119726216220897</v>
      </c>
      <c r="AI63">
        <v>0</v>
      </c>
      <c r="AJ63">
        <v>0</v>
      </c>
      <c r="AK63">
        <v>12.63218410482685</v>
      </c>
      <c r="AL63">
        <v>12.565876075731499</v>
      </c>
      <c r="AM63">
        <v>0</v>
      </c>
      <c r="AN63">
        <v>0</v>
      </c>
      <c r="AO63">
        <v>2.3698200000000007</v>
      </c>
      <c r="AP63">
        <v>2.3948199867439941</v>
      </c>
      <c r="AQ63">
        <v>0</v>
      </c>
      <c r="AR63">
        <v>2.7125652173913037</v>
      </c>
      <c r="AS63">
        <v>2.317172549675949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645.98644965267215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87.089999999999989</v>
      </c>
      <c r="L64">
        <v>34.1</v>
      </c>
      <c r="M64">
        <v>0</v>
      </c>
      <c r="N64">
        <v>29.19</v>
      </c>
      <c r="O64">
        <v>49.003968575362435</v>
      </c>
      <c r="P64">
        <v>49.279999999999994</v>
      </c>
      <c r="Q64">
        <v>2.9</v>
      </c>
      <c r="R64">
        <v>5.8084047226798452</v>
      </c>
      <c r="S64">
        <v>0</v>
      </c>
      <c r="T64">
        <v>0</v>
      </c>
      <c r="U64">
        <v>271.78000000000003</v>
      </c>
      <c r="V64">
        <v>2.9</v>
      </c>
      <c r="W64">
        <v>11.04</v>
      </c>
      <c r="X64">
        <v>24.302539981185323</v>
      </c>
      <c r="Y64">
        <v>0</v>
      </c>
      <c r="Z64">
        <v>0</v>
      </c>
      <c r="AA64">
        <v>0</v>
      </c>
      <c r="AB64">
        <v>2.4580150972980483</v>
      </c>
      <c r="AC64">
        <v>2.3787001669451215</v>
      </c>
      <c r="AD64">
        <v>4.4921350499345909</v>
      </c>
      <c r="AE64">
        <v>12.150521908676421</v>
      </c>
      <c r="AF64">
        <v>0</v>
      </c>
      <c r="AG64">
        <v>0</v>
      </c>
      <c r="AH64">
        <v>22.119726216220897</v>
      </c>
      <c r="AI64">
        <v>0</v>
      </c>
      <c r="AJ64">
        <v>0</v>
      </c>
      <c r="AK64">
        <v>12.63218410482685</v>
      </c>
      <c r="AL64">
        <v>12.565876075731499</v>
      </c>
      <c r="AM64">
        <v>0</v>
      </c>
      <c r="AN64">
        <v>0</v>
      </c>
      <c r="AO64">
        <v>2.3698200000000007</v>
      </c>
      <c r="AP64">
        <v>2.3948199867439941</v>
      </c>
      <c r="AQ64">
        <v>0</v>
      </c>
      <c r="AR64">
        <v>2.7125652173913037</v>
      </c>
      <c r="AS64">
        <v>2.317172549675949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645.98644965267215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87.089999999999989</v>
      </c>
      <c r="L65">
        <v>34.1</v>
      </c>
      <c r="M65">
        <v>0</v>
      </c>
      <c r="N65">
        <v>29.19</v>
      </c>
      <c r="O65">
        <v>49.003968575362435</v>
      </c>
      <c r="P65">
        <v>49.279999999999994</v>
      </c>
      <c r="Q65">
        <v>2.9</v>
      </c>
      <c r="R65">
        <v>5.8084047226798452</v>
      </c>
      <c r="S65">
        <v>0</v>
      </c>
      <c r="T65">
        <v>0</v>
      </c>
      <c r="U65">
        <v>271.78000000000003</v>
      </c>
      <c r="V65">
        <v>2.9</v>
      </c>
      <c r="W65">
        <v>11.04</v>
      </c>
      <c r="X65">
        <v>24.302539981185323</v>
      </c>
      <c r="Y65">
        <v>0</v>
      </c>
      <c r="Z65">
        <v>0</v>
      </c>
      <c r="AA65">
        <v>0</v>
      </c>
      <c r="AB65">
        <v>2.4580150972980483</v>
      </c>
      <c r="AC65">
        <v>2.3787001669451215</v>
      </c>
      <c r="AD65">
        <v>4.4921350499345909</v>
      </c>
      <c r="AE65">
        <v>12.150521908676421</v>
      </c>
      <c r="AF65">
        <v>0</v>
      </c>
      <c r="AG65">
        <v>0</v>
      </c>
      <c r="AH65">
        <v>22.119726216220897</v>
      </c>
      <c r="AI65">
        <v>0</v>
      </c>
      <c r="AJ65">
        <v>0</v>
      </c>
      <c r="AK65">
        <v>12.63218410482685</v>
      </c>
      <c r="AL65">
        <v>12.565876075731499</v>
      </c>
      <c r="AM65">
        <v>0</v>
      </c>
      <c r="AN65">
        <v>0</v>
      </c>
      <c r="AO65">
        <v>2.3139400000000006</v>
      </c>
      <c r="AP65">
        <v>2.3948199867439941</v>
      </c>
      <c r="AQ65">
        <v>0</v>
      </c>
      <c r="AR65">
        <v>2.7125652173913037</v>
      </c>
      <c r="AS65">
        <v>2.317172549675949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645.93056965267215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87.09</v>
      </c>
      <c r="L66">
        <v>34.1</v>
      </c>
      <c r="M66">
        <v>0</v>
      </c>
      <c r="N66">
        <v>29.19</v>
      </c>
      <c r="O66">
        <v>49.003968575362435</v>
      </c>
      <c r="P66">
        <v>49.279999999999994</v>
      </c>
      <c r="Q66">
        <v>2.9</v>
      </c>
      <c r="R66">
        <v>5.8084047226798452</v>
      </c>
      <c r="S66">
        <v>0</v>
      </c>
      <c r="T66">
        <v>0</v>
      </c>
      <c r="U66">
        <v>271.78000000000003</v>
      </c>
      <c r="V66">
        <v>2.9</v>
      </c>
      <c r="W66">
        <v>11.04</v>
      </c>
      <c r="X66">
        <v>24.302539981185323</v>
      </c>
      <c r="Y66">
        <v>0</v>
      </c>
      <c r="Z66">
        <v>0</v>
      </c>
      <c r="AA66">
        <v>0</v>
      </c>
      <c r="AB66">
        <v>2.4580150972980483</v>
      </c>
      <c r="AC66">
        <v>2.3787001669451215</v>
      </c>
      <c r="AD66">
        <v>4.4921350499345909</v>
      </c>
      <c r="AE66">
        <v>12.150521908676421</v>
      </c>
      <c r="AF66">
        <v>0</v>
      </c>
      <c r="AG66">
        <v>0</v>
      </c>
      <c r="AH66">
        <v>22.119726216220897</v>
      </c>
      <c r="AI66">
        <v>0</v>
      </c>
      <c r="AJ66">
        <v>0</v>
      </c>
      <c r="AK66">
        <v>12.63218410482685</v>
      </c>
      <c r="AL66">
        <v>12.565876075731499</v>
      </c>
      <c r="AM66">
        <v>0</v>
      </c>
      <c r="AN66">
        <v>0</v>
      </c>
      <c r="AO66">
        <v>2.3139400000000006</v>
      </c>
      <c r="AP66">
        <v>2.3948199867439941</v>
      </c>
      <c r="AQ66">
        <v>0</v>
      </c>
      <c r="AR66">
        <v>2.7125652173913037</v>
      </c>
      <c r="AS66">
        <v>2.317172549675949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645.93056965267215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87.089999999999989</v>
      </c>
      <c r="L67">
        <v>34.1</v>
      </c>
      <c r="M67">
        <v>0</v>
      </c>
      <c r="N67">
        <v>29.19</v>
      </c>
      <c r="O67">
        <v>49.003968575362435</v>
      </c>
      <c r="P67">
        <v>49.279999999999994</v>
      </c>
      <c r="Q67">
        <v>2.9</v>
      </c>
      <c r="R67">
        <v>5.8084047226798452</v>
      </c>
      <c r="S67">
        <v>0</v>
      </c>
      <c r="T67">
        <v>0</v>
      </c>
      <c r="U67">
        <v>271.78000000000003</v>
      </c>
      <c r="V67">
        <v>2.9</v>
      </c>
      <c r="W67">
        <v>11.04</v>
      </c>
      <c r="X67">
        <v>24.302539981185323</v>
      </c>
      <c r="Y67">
        <v>0</v>
      </c>
      <c r="Z67">
        <v>0</v>
      </c>
      <c r="AA67">
        <v>0</v>
      </c>
      <c r="AB67">
        <v>2.4580150972980483</v>
      </c>
      <c r="AC67">
        <v>2.3787001669451215</v>
      </c>
      <c r="AD67">
        <v>4.4921350499345909</v>
      </c>
      <c r="AE67">
        <v>12.150521908676421</v>
      </c>
      <c r="AF67">
        <v>0</v>
      </c>
      <c r="AG67">
        <v>0</v>
      </c>
      <c r="AH67">
        <v>22.119726216220897</v>
      </c>
      <c r="AI67">
        <v>0</v>
      </c>
      <c r="AJ67">
        <v>0</v>
      </c>
      <c r="AK67">
        <v>12.63218410482685</v>
      </c>
      <c r="AL67">
        <v>12.565876075731499</v>
      </c>
      <c r="AM67">
        <v>0</v>
      </c>
      <c r="AN67">
        <v>0</v>
      </c>
      <c r="AO67">
        <v>2.3139400000000006</v>
      </c>
      <c r="AP67">
        <v>2.3287910157415084</v>
      </c>
      <c r="AQ67">
        <v>0</v>
      </c>
      <c r="AR67">
        <v>2.9868695652173911</v>
      </c>
      <c r="AS67">
        <v>2.317172549675949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646.13884502949577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87.09</v>
      </c>
      <c r="L68">
        <v>35.800000000000004</v>
      </c>
      <c r="M68">
        <v>0</v>
      </c>
      <c r="N68">
        <v>29.19</v>
      </c>
      <c r="O68">
        <v>49.003968575362435</v>
      </c>
      <c r="P68">
        <v>49.279999999999994</v>
      </c>
      <c r="Q68">
        <v>2.9</v>
      </c>
      <c r="R68">
        <v>5.8084047226798452</v>
      </c>
      <c r="S68">
        <v>0</v>
      </c>
      <c r="T68">
        <v>0</v>
      </c>
      <c r="U68">
        <v>271.78000000000003</v>
      </c>
      <c r="V68">
        <v>5.1100000000000003</v>
      </c>
      <c r="W68">
        <v>11.04</v>
      </c>
      <c r="X68">
        <v>24.302539981185323</v>
      </c>
      <c r="Y68">
        <v>0</v>
      </c>
      <c r="Z68">
        <v>0</v>
      </c>
      <c r="AA68">
        <v>0</v>
      </c>
      <c r="AB68">
        <v>2.4580150972980483</v>
      </c>
      <c r="AC68">
        <v>2.3787001669451215</v>
      </c>
      <c r="AD68">
        <v>4.4921350499345909</v>
      </c>
      <c r="AE68">
        <v>12.150521908676421</v>
      </c>
      <c r="AF68">
        <v>0</v>
      </c>
      <c r="AG68">
        <v>0</v>
      </c>
      <c r="AH68">
        <v>22.119726216220897</v>
      </c>
      <c r="AI68">
        <v>0</v>
      </c>
      <c r="AJ68">
        <v>0</v>
      </c>
      <c r="AK68">
        <v>12.63218410482685</v>
      </c>
      <c r="AL68">
        <v>12.565876075731499</v>
      </c>
      <c r="AM68">
        <v>0</v>
      </c>
      <c r="AN68">
        <v>0</v>
      </c>
      <c r="AO68">
        <v>2.3139400000000006</v>
      </c>
      <c r="AP68">
        <v>2.3287910157415084</v>
      </c>
      <c r="AQ68">
        <v>0</v>
      </c>
      <c r="AR68">
        <v>2.9868695652173911</v>
      </c>
      <c r="AS68">
        <v>2.317172549675949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650.04884502949585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88.06</v>
      </c>
      <c r="L69">
        <v>33.49</v>
      </c>
      <c r="M69">
        <v>0</v>
      </c>
      <c r="N69">
        <v>29.19</v>
      </c>
      <c r="O69">
        <v>49.003968575362435</v>
      </c>
      <c r="P69">
        <v>49.279999999999994</v>
      </c>
      <c r="Q69">
        <v>2.9</v>
      </c>
      <c r="R69">
        <v>5.8084047226798452</v>
      </c>
      <c r="S69">
        <v>0</v>
      </c>
      <c r="T69">
        <v>0</v>
      </c>
      <c r="U69">
        <v>271.78000000000003</v>
      </c>
      <c r="V69">
        <v>5.1100000000000003</v>
      </c>
      <c r="W69">
        <v>11.04</v>
      </c>
      <c r="X69">
        <v>24.302539981185323</v>
      </c>
      <c r="Y69">
        <v>0</v>
      </c>
      <c r="Z69">
        <v>0.26923999999999998</v>
      </c>
      <c r="AA69">
        <v>0</v>
      </c>
      <c r="AB69">
        <v>2.4580150972980483</v>
      </c>
      <c r="AC69">
        <v>2.3787001669451215</v>
      </c>
      <c r="AD69">
        <v>4.4921350499345909</v>
      </c>
      <c r="AE69">
        <v>12.150521908676421</v>
      </c>
      <c r="AF69">
        <v>0</v>
      </c>
      <c r="AG69">
        <v>0</v>
      </c>
      <c r="AH69">
        <v>22.119726216220897</v>
      </c>
      <c r="AI69">
        <v>0</v>
      </c>
      <c r="AJ69">
        <v>0</v>
      </c>
      <c r="AK69">
        <v>12.63218410482685</v>
      </c>
      <c r="AL69">
        <v>12.565876075731499</v>
      </c>
      <c r="AM69">
        <v>0</v>
      </c>
      <c r="AN69">
        <v>0</v>
      </c>
      <c r="AO69">
        <v>2.2783800000000007</v>
      </c>
      <c r="AP69">
        <v>2.3287910157415084</v>
      </c>
      <c r="AQ69">
        <v>0</v>
      </c>
      <c r="AR69">
        <v>2.9868695652173911</v>
      </c>
      <c r="AS69">
        <v>2.317172549675949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648.94252502949587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88.06</v>
      </c>
      <c r="L70">
        <v>42.580000000000005</v>
      </c>
      <c r="M70">
        <v>0</v>
      </c>
      <c r="N70">
        <v>29.19</v>
      </c>
      <c r="O70">
        <v>49.003968575362435</v>
      </c>
      <c r="P70">
        <v>49.279999999999994</v>
      </c>
      <c r="Q70">
        <v>2.9</v>
      </c>
      <c r="R70">
        <v>5.8084047226798452</v>
      </c>
      <c r="S70">
        <v>0</v>
      </c>
      <c r="T70">
        <v>0</v>
      </c>
      <c r="U70">
        <v>271.78000000000003</v>
      </c>
      <c r="V70">
        <v>5.1100000000000003</v>
      </c>
      <c r="W70">
        <v>11.04</v>
      </c>
      <c r="X70">
        <v>24.302539981185323</v>
      </c>
      <c r="Y70">
        <v>0</v>
      </c>
      <c r="Z70">
        <v>1.6027399999999998</v>
      </c>
      <c r="AA70">
        <v>0</v>
      </c>
      <c r="AB70">
        <v>2.4580150972980483</v>
      </c>
      <c r="AC70">
        <v>2.3787001669451215</v>
      </c>
      <c r="AD70">
        <v>4.4921350499345909</v>
      </c>
      <c r="AE70">
        <v>12.150521908676421</v>
      </c>
      <c r="AF70">
        <v>0</v>
      </c>
      <c r="AG70">
        <v>0</v>
      </c>
      <c r="AH70">
        <v>22.119726216220897</v>
      </c>
      <c r="AI70">
        <v>0</v>
      </c>
      <c r="AJ70">
        <v>0</v>
      </c>
      <c r="AK70">
        <v>12.63218410482685</v>
      </c>
      <c r="AL70">
        <v>9.4244070567986249</v>
      </c>
      <c r="AM70">
        <v>0</v>
      </c>
      <c r="AN70">
        <v>0</v>
      </c>
      <c r="AO70">
        <v>2.2529800000000004</v>
      </c>
      <c r="AP70">
        <v>2.3287910157415084</v>
      </c>
      <c r="AQ70">
        <v>0</v>
      </c>
      <c r="AR70">
        <v>2.9868695652173911</v>
      </c>
      <c r="AS70">
        <v>2.317172549675949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656.199156010563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88.06</v>
      </c>
      <c r="L71">
        <v>33.869999999999997</v>
      </c>
      <c r="M71">
        <v>0</v>
      </c>
      <c r="N71">
        <v>29.19</v>
      </c>
      <c r="O71">
        <v>49.003968575362435</v>
      </c>
      <c r="P71">
        <v>49.279999999999994</v>
      </c>
      <c r="Q71">
        <v>2.9</v>
      </c>
      <c r="R71">
        <v>5.8084047226798452</v>
      </c>
      <c r="S71">
        <v>0</v>
      </c>
      <c r="T71">
        <v>0</v>
      </c>
      <c r="U71">
        <v>271.78000000000003</v>
      </c>
      <c r="V71">
        <v>5.1099999999999994</v>
      </c>
      <c r="W71">
        <v>11.04</v>
      </c>
      <c r="X71">
        <v>24.302539981185323</v>
      </c>
      <c r="Y71">
        <v>0</v>
      </c>
      <c r="Z71">
        <v>1.6027399999999998</v>
      </c>
      <c r="AA71">
        <v>0</v>
      </c>
      <c r="AB71">
        <v>2.4580150972980483</v>
      </c>
      <c r="AC71">
        <v>2.3787001669451215</v>
      </c>
      <c r="AD71">
        <v>4.4921350499345909</v>
      </c>
      <c r="AE71">
        <v>12.150521908676421</v>
      </c>
      <c r="AF71">
        <v>0</v>
      </c>
      <c r="AG71">
        <v>0</v>
      </c>
      <c r="AH71">
        <v>22.119726216220897</v>
      </c>
      <c r="AI71">
        <v>0</v>
      </c>
      <c r="AJ71">
        <v>0</v>
      </c>
      <c r="AK71">
        <v>12.63218410482685</v>
      </c>
      <c r="AL71">
        <v>9.4244070567986249</v>
      </c>
      <c r="AM71">
        <v>0</v>
      </c>
      <c r="AN71">
        <v>0</v>
      </c>
      <c r="AO71">
        <v>2.1691600000000002</v>
      </c>
      <c r="AP71">
        <v>2.3287910157415084</v>
      </c>
      <c r="AQ71">
        <v>0</v>
      </c>
      <c r="AR71">
        <v>2.9868695652173911</v>
      </c>
      <c r="AS71">
        <v>3.3046303128612085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648.39279377374828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88.06</v>
      </c>
      <c r="L72">
        <v>33.870000000000005</v>
      </c>
      <c r="M72">
        <v>0</v>
      </c>
      <c r="N72">
        <v>29.19</v>
      </c>
      <c r="O72">
        <v>49.003968575362435</v>
      </c>
      <c r="P72">
        <v>49.279999999999994</v>
      </c>
      <c r="Q72">
        <v>2.9</v>
      </c>
      <c r="R72">
        <v>5.8084047226798452</v>
      </c>
      <c r="S72">
        <v>0</v>
      </c>
      <c r="T72">
        <v>0</v>
      </c>
      <c r="U72">
        <v>271.78000000000003</v>
      </c>
      <c r="V72">
        <v>5.1099999999999994</v>
      </c>
      <c r="W72">
        <v>11.04</v>
      </c>
      <c r="X72">
        <v>24.302539981185323</v>
      </c>
      <c r="Y72">
        <v>0</v>
      </c>
      <c r="Z72">
        <v>1.6027399999999998</v>
      </c>
      <c r="AA72">
        <v>0</v>
      </c>
      <c r="AB72">
        <v>2.4580150972980483</v>
      </c>
      <c r="AC72">
        <v>2.3787001669451215</v>
      </c>
      <c r="AD72">
        <v>4.4921350499345909</v>
      </c>
      <c r="AE72">
        <v>12.150521908676421</v>
      </c>
      <c r="AF72">
        <v>0</v>
      </c>
      <c r="AG72">
        <v>0</v>
      </c>
      <c r="AH72">
        <v>22.119726216220897</v>
      </c>
      <c r="AI72">
        <v>0</v>
      </c>
      <c r="AJ72">
        <v>0</v>
      </c>
      <c r="AK72">
        <v>12.63218410482685</v>
      </c>
      <c r="AL72">
        <v>9.4244070567986249</v>
      </c>
      <c r="AM72">
        <v>0</v>
      </c>
      <c r="AN72">
        <v>0</v>
      </c>
      <c r="AO72">
        <v>2.1386800000000004</v>
      </c>
      <c r="AP72">
        <v>2.3287910157415084</v>
      </c>
      <c r="AQ72">
        <v>0</v>
      </c>
      <c r="AR72">
        <v>2.9868695652173911</v>
      </c>
      <c r="AS72">
        <v>3.3046303128612085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648.36231377374827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99.671667335809161</v>
      </c>
      <c r="L73">
        <v>62.5</v>
      </c>
      <c r="M73">
        <v>0</v>
      </c>
      <c r="N73">
        <v>29.19</v>
      </c>
      <c r="O73">
        <v>49.003968575362435</v>
      </c>
      <c r="P73">
        <v>49.279999999999994</v>
      </c>
      <c r="Q73">
        <v>5</v>
      </c>
      <c r="R73">
        <v>10.41746039483305</v>
      </c>
      <c r="S73">
        <v>0</v>
      </c>
      <c r="T73">
        <v>0</v>
      </c>
      <c r="U73">
        <v>271.78000000000003</v>
      </c>
      <c r="V73">
        <v>5.1099999999999994</v>
      </c>
      <c r="W73">
        <v>11.04</v>
      </c>
      <c r="X73">
        <v>24.302539981185323</v>
      </c>
      <c r="Y73">
        <v>0</v>
      </c>
      <c r="Z73">
        <v>1.6027399999999998</v>
      </c>
      <c r="AA73">
        <v>0</v>
      </c>
      <c r="AB73">
        <v>2.4580150972980483</v>
      </c>
      <c r="AC73">
        <v>2.3787001669451215</v>
      </c>
      <c r="AD73">
        <v>4.4921350499345909</v>
      </c>
      <c r="AE73">
        <v>12.150521908676421</v>
      </c>
      <c r="AF73">
        <v>0</v>
      </c>
      <c r="AG73">
        <v>0</v>
      </c>
      <c r="AH73">
        <v>22.119726216220897</v>
      </c>
      <c r="AI73">
        <v>0</v>
      </c>
      <c r="AJ73">
        <v>0</v>
      </c>
      <c r="AK73">
        <v>12.63218410482685</v>
      </c>
      <c r="AL73">
        <v>9.4244070567986249</v>
      </c>
      <c r="AM73">
        <v>0</v>
      </c>
      <c r="AN73">
        <v>0</v>
      </c>
      <c r="AO73">
        <v>2.0955000000000004</v>
      </c>
      <c r="AP73">
        <v>2.3287910157415084</v>
      </c>
      <c r="AQ73">
        <v>0</v>
      </c>
      <c r="AR73">
        <v>2.9868695652173911</v>
      </c>
      <c r="AS73">
        <v>3.3046303128612085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695.26985678171059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108.38178700390773</v>
      </c>
      <c r="L74">
        <v>62.500000000000007</v>
      </c>
      <c r="M74">
        <v>0</v>
      </c>
      <c r="N74">
        <v>29.19</v>
      </c>
      <c r="O74">
        <v>49.003968575362435</v>
      </c>
      <c r="P74">
        <v>49.279999999999994</v>
      </c>
      <c r="Q74">
        <v>5.05</v>
      </c>
      <c r="R74">
        <v>10.41746039483305</v>
      </c>
      <c r="S74">
        <v>0</v>
      </c>
      <c r="T74">
        <v>0</v>
      </c>
      <c r="U74">
        <v>271.78000000000003</v>
      </c>
      <c r="V74">
        <v>5.1099999999999994</v>
      </c>
      <c r="W74">
        <v>11.04</v>
      </c>
      <c r="X74">
        <v>24.302539981185323</v>
      </c>
      <c r="Y74">
        <v>0</v>
      </c>
      <c r="Z74">
        <v>1.6027399999999998</v>
      </c>
      <c r="AA74">
        <v>0</v>
      </c>
      <c r="AB74">
        <v>2.4580150972980483</v>
      </c>
      <c r="AC74">
        <v>2.3787001669451215</v>
      </c>
      <c r="AD74">
        <v>4.4921350499345909</v>
      </c>
      <c r="AE74">
        <v>12.150521908676421</v>
      </c>
      <c r="AF74">
        <v>0</v>
      </c>
      <c r="AG74">
        <v>0</v>
      </c>
      <c r="AH74">
        <v>22.119726216220897</v>
      </c>
      <c r="AI74">
        <v>0.78214515772226578</v>
      </c>
      <c r="AJ74">
        <v>0</v>
      </c>
      <c r="AK74">
        <v>12.63218410482685</v>
      </c>
      <c r="AL74">
        <v>9.4244070567986249</v>
      </c>
      <c r="AM74">
        <v>0</v>
      </c>
      <c r="AN74">
        <v>0</v>
      </c>
      <c r="AO74">
        <v>2.0675600000000007</v>
      </c>
      <c r="AP74">
        <v>2.3287910157415084</v>
      </c>
      <c r="AQ74">
        <v>0</v>
      </c>
      <c r="AR74">
        <v>2.9868695652173911</v>
      </c>
      <c r="AS74">
        <v>3.3046303128612085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704.78418160753154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149.99238412385552</v>
      </c>
      <c r="L75">
        <v>62.500000000000007</v>
      </c>
      <c r="M75">
        <v>0</v>
      </c>
      <c r="N75">
        <v>29.19</v>
      </c>
      <c r="O75">
        <v>49.003968575362435</v>
      </c>
      <c r="P75">
        <v>49.279999999999994</v>
      </c>
      <c r="Q75">
        <v>5.05</v>
      </c>
      <c r="R75">
        <v>10.41746039483305</v>
      </c>
      <c r="S75">
        <v>0</v>
      </c>
      <c r="T75">
        <v>0</v>
      </c>
      <c r="U75">
        <v>271.78000000000003</v>
      </c>
      <c r="V75">
        <v>5.1099999999999994</v>
      </c>
      <c r="W75">
        <v>11.04</v>
      </c>
      <c r="X75">
        <v>24.302539981185323</v>
      </c>
      <c r="Y75">
        <v>0</v>
      </c>
      <c r="Z75">
        <v>0.54101999999999995</v>
      </c>
      <c r="AA75">
        <v>3.4541959681200196</v>
      </c>
      <c r="AB75">
        <v>4.9160301945960967</v>
      </c>
      <c r="AC75">
        <v>2.3787001669451215</v>
      </c>
      <c r="AD75">
        <v>6.7520529399068234</v>
      </c>
      <c r="AE75">
        <v>12.150521908676421</v>
      </c>
      <c r="AF75">
        <v>0</v>
      </c>
      <c r="AG75">
        <v>0</v>
      </c>
      <c r="AH75">
        <v>28.754248808197158</v>
      </c>
      <c r="AI75">
        <v>1.5642903154445316</v>
      </c>
      <c r="AJ75">
        <v>0</v>
      </c>
      <c r="AK75">
        <v>12.63218410482685</v>
      </c>
      <c r="AL75">
        <v>9.4244070567986249</v>
      </c>
      <c r="AM75">
        <v>0.65853400385275951</v>
      </c>
      <c r="AN75">
        <v>0</v>
      </c>
      <c r="AO75">
        <v>2.0167600000000006</v>
      </c>
      <c r="AP75">
        <v>2.3287910157415084</v>
      </c>
      <c r="AQ75">
        <v>0</v>
      </c>
      <c r="AR75">
        <v>2.9868695652173911</v>
      </c>
      <c r="AS75">
        <v>3.3046303128612085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761.52958943642079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158.88</v>
      </c>
      <c r="L76">
        <v>62.500000000000007</v>
      </c>
      <c r="M76">
        <v>0</v>
      </c>
      <c r="N76">
        <v>29.19</v>
      </c>
      <c r="O76">
        <v>49.003968575362435</v>
      </c>
      <c r="P76">
        <v>49.279999999999994</v>
      </c>
      <c r="Q76">
        <v>5.05</v>
      </c>
      <c r="R76">
        <v>10.41746039483305</v>
      </c>
      <c r="S76">
        <v>0</v>
      </c>
      <c r="T76">
        <v>0</v>
      </c>
      <c r="U76">
        <v>271.78000000000003</v>
      </c>
      <c r="V76">
        <v>5.1099999999999994</v>
      </c>
      <c r="W76">
        <v>11.04</v>
      </c>
      <c r="X76">
        <v>24.302539981185323</v>
      </c>
      <c r="Y76">
        <v>0</v>
      </c>
      <c r="Z76">
        <v>0.54101999999999995</v>
      </c>
      <c r="AA76">
        <v>6.9058520862634802</v>
      </c>
      <c r="AB76">
        <v>4.9160301945960967</v>
      </c>
      <c r="AC76">
        <v>4.7574003338902431</v>
      </c>
      <c r="AD76">
        <v>8.9796533115342019</v>
      </c>
      <c r="AE76">
        <v>12.150521908676421</v>
      </c>
      <c r="AF76">
        <v>0</v>
      </c>
      <c r="AG76">
        <v>0</v>
      </c>
      <c r="AH76">
        <v>33.758627573683633</v>
      </c>
      <c r="AI76">
        <v>12.045035428922892</v>
      </c>
      <c r="AJ76">
        <v>0</v>
      </c>
      <c r="AK76">
        <v>12.63218410482685</v>
      </c>
      <c r="AL76">
        <v>9.4244070567986249</v>
      </c>
      <c r="AM76">
        <v>1.9686700746756176</v>
      </c>
      <c r="AN76">
        <v>0</v>
      </c>
      <c r="AO76">
        <v>2.0167600000000006</v>
      </c>
      <c r="AP76">
        <v>2.3287910157415084</v>
      </c>
      <c r="AQ76">
        <v>0</v>
      </c>
      <c r="AR76">
        <v>2.9868695652173911</v>
      </c>
      <c r="AS76">
        <v>3.3046303128612085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795.27042191906901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158.79999999999998</v>
      </c>
      <c r="L77">
        <v>62.500000000000007</v>
      </c>
      <c r="M77">
        <v>0</v>
      </c>
      <c r="N77">
        <v>29.19</v>
      </c>
      <c r="O77">
        <v>49.003968575362435</v>
      </c>
      <c r="P77">
        <v>49.279999999999994</v>
      </c>
      <c r="Q77">
        <v>5.05</v>
      </c>
      <c r="R77">
        <v>10.41746039483305</v>
      </c>
      <c r="S77">
        <v>0</v>
      </c>
      <c r="T77">
        <v>0</v>
      </c>
      <c r="U77">
        <v>271.78000000000003</v>
      </c>
      <c r="V77">
        <v>5.1099999999999994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12.63218410482685</v>
      </c>
      <c r="AL77">
        <v>9.4244070567986249</v>
      </c>
      <c r="AM77">
        <v>3.2788061454984758</v>
      </c>
      <c r="AN77">
        <v>0</v>
      </c>
      <c r="AO77">
        <v>2.0675600000000007</v>
      </c>
      <c r="AP77">
        <v>2.6132235062137532</v>
      </c>
      <c r="AQ77">
        <v>0</v>
      </c>
      <c r="AR77">
        <v>2.9868695652173911</v>
      </c>
      <c r="AS77">
        <v>3.3046303128612085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813.56530606442971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158.79999999999998</v>
      </c>
      <c r="L78">
        <v>62.500000000000007</v>
      </c>
      <c r="M78">
        <v>0</v>
      </c>
      <c r="N78">
        <v>29.19</v>
      </c>
      <c r="O78">
        <v>49.003968575362435</v>
      </c>
      <c r="P78">
        <v>49.279999999999994</v>
      </c>
      <c r="Q78">
        <v>5.05</v>
      </c>
      <c r="R78">
        <v>10.41746039483305</v>
      </c>
      <c r="S78">
        <v>0</v>
      </c>
      <c r="T78">
        <v>0</v>
      </c>
      <c r="U78">
        <v>271.78000000000003</v>
      </c>
      <c r="V78">
        <v>5.1099999999999994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12.63218410482685</v>
      </c>
      <c r="AL78">
        <v>12.565876075731499</v>
      </c>
      <c r="AM78">
        <v>3.2788061454984758</v>
      </c>
      <c r="AN78">
        <v>0</v>
      </c>
      <c r="AO78">
        <v>2.0574000000000003</v>
      </c>
      <c r="AP78">
        <v>2.6132235062137532</v>
      </c>
      <c r="AQ78">
        <v>0</v>
      </c>
      <c r="AR78">
        <v>4.0713876811594201</v>
      </c>
      <c r="AS78">
        <v>3.3046303128612085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817.78113319930469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158.79740933487773</v>
      </c>
      <c r="L79">
        <v>62.5</v>
      </c>
      <c r="M79">
        <v>0</v>
      </c>
      <c r="N79">
        <v>29.19</v>
      </c>
      <c r="O79">
        <v>49.003968575362435</v>
      </c>
      <c r="P79">
        <v>49.279999999999994</v>
      </c>
      <c r="Q79">
        <v>5.05</v>
      </c>
      <c r="R79">
        <v>10.41746039483305</v>
      </c>
      <c r="S79">
        <v>0</v>
      </c>
      <c r="T79">
        <v>0</v>
      </c>
      <c r="U79">
        <v>271.78000000000003</v>
      </c>
      <c r="V79">
        <v>5.1099999999999994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12.63218410482685</v>
      </c>
      <c r="AL79">
        <v>19.509106712564545</v>
      </c>
      <c r="AM79">
        <v>3.2788061454984758</v>
      </c>
      <c r="AN79">
        <v>0</v>
      </c>
      <c r="AO79">
        <v>2.0955000000000004</v>
      </c>
      <c r="AP79">
        <v>2.6132235062137532</v>
      </c>
      <c r="AQ79">
        <v>0</v>
      </c>
      <c r="AR79">
        <v>12.371634057971015</v>
      </c>
      <c r="AS79">
        <v>2.317172549675949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832.0726617846417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158.79744961053564</v>
      </c>
      <c r="L80">
        <v>62.5</v>
      </c>
      <c r="M80">
        <v>0</v>
      </c>
      <c r="N80">
        <v>29.19</v>
      </c>
      <c r="O80">
        <v>49.003968575362435</v>
      </c>
      <c r="P80">
        <v>49.279999999999994</v>
      </c>
      <c r="Q80">
        <v>5.05</v>
      </c>
      <c r="R80">
        <v>10.41746039483305</v>
      </c>
      <c r="S80">
        <v>0</v>
      </c>
      <c r="T80">
        <v>0</v>
      </c>
      <c r="U80">
        <v>271.78000000000003</v>
      </c>
      <c r="V80">
        <v>5.1099999999999994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12.63218410482685</v>
      </c>
      <c r="AL80">
        <v>19.509106712564545</v>
      </c>
      <c r="AM80">
        <v>3.2788061454984758</v>
      </c>
      <c r="AN80">
        <v>0</v>
      </c>
      <c r="AO80">
        <v>2.1336000000000008</v>
      </c>
      <c r="AP80">
        <v>2.6132235062137532</v>
      </c>
      <c r="AQ80">
        <v>0</v>
      </c>
      <c r="AR80">
        <v>12.371634057971015</v>
      </c>
      <c r="AS80">
        <v>2.317172549675949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832.11080206029965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158.79740933487773</v>
      </c>
      <c r="L81">
        <v>62.5</v>
      </c>
      <c r="M81">
        <v>0</v>
      </c>
      <c r="N81">
        <v>29.19</v>
      </c>
      <c r="O81">
        <v>49.003968575362435</v>
      </c>
      <c r="P81">
        <v>46.4</v>
      </c>
      <c r="Q81">
        <v>5.05</v>
      </c>
      <c r="R81">
        <v>10.41746039483305</v>
      </c>
      <c r="S81">
        <v>0</v>
      </c>
      <c r="T81">
        <v>0</v>
      </c>
      <c r="U81">
        <v>271.78000000000003</v>
      </c>
      <c r="V81">
        <v>5.1099999999999994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12.63218410482685</v>
      </c>
      <c r="AL81">
        <v>12.565876075731499</v>
      </c>
      <c r="AM81">
        <v>3.2788061454984758</v>
      </c>
      <c r="AN81">
        <v>0</v>
      </c>
      <c r="AO81">
        <v>2.2021800000000002</v>
      </c>
      <c r="AP81">
        <v>2.6132235062137532</v>
      </c>
      <c r="AQ81">
        <v>0</v>
      </c>
      <c r="AR81">
        <v>4.0713876811594201</v>
      </c>
      <c r="AS81">
        <v>2.317172549675949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814.05586477099712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158.79736776674568</v>
      </c>
      <c r="L82">
        <v>62.5</v>
      </c>
      <c r="M82">
        <v>0</v>
      </c>
      <c r="N82">
        <v>29.19</v>
      </c>
      <c r="O82">
        <v>49.003968575362435</v>
      </c>
      <c r="P82">
        <v>46.4</v>
      </c>
      <c r="Q82">
        <v>5.05</v>
      </c>
      <c r="R82">
        <v>10.41746039483305</v>
      </c>
      <c r="S82">
        <v>0</v>
      </c>
      <c r="T82">
        <v>0</v>
      </c>
      <c r="U82">
        <v>271.78000000000003</v>
      </c>
      <c r="V82">
        <v>5.1099999999999994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3.7565971840013526</v>
      </c>
      <c r="AJ82">
        <v>0</v>
      </c>
      <c r="AK82">
        <v>12.63218410482685</v>
      </c>
      <c r="AL82">
        <v>12.565876075731499</v>
      </c>
      <c r="AM82">
        <v>3.2788061454984758</v>
      </c>
      <c r="AN82">
        <v>0</v>
      </c>
      <c r="AO82">
        <v>2.2021800000000002</v>
      </c>
      <c r="AP82">
        <v>2.6132235062137532</v>
      </c>
      <c r="AQ82">
        <v>0</v>
      </c>
      <c r="AR82">
        <v>2.9868695652173911</v>
      </c>
      <c r="AS82">
        <v>2.317172549675949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804.68286684200154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125.8</v>
      </c>
      <c r="L83">
        <v>62.5</v>
      </c>
      <c r="M83">
        <v>0</v>
      </c>
      <c r="N83">
        <v>29.19</v>
      </c>
      <c r="O83">
        <v>49.003968575362435</v>
      </c>
      <c r="P83">
        <v>46.4</v>
      </c>
      <c r="Q83">
        <v>5.05</v>
      </c>
      <c r="R83">
        <v>10.41746039483305</v>
      </c>
      <c r="S83">
        <v>0</v>
      </c>
      <c r="T83">
        <v>0</v>
      </c>
      <c r="U83">
        <v>271.78000000000003</v>
      </c>
      <c r="V83">
        <v>5.1099999999999994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3.44143869397797</v>
      </c>
      <c r="AJ83">
        <v>0</v>
      </c>
      <c r="AK83">
        <v>12.63218410482685</v>
      </c>
      <c r="AL83">
        <v>12.565876075731499</v>
      </c>
      <c r="AM83">
        <v>3.2788061454984758</v>
      </c>
      <c r="AN83">
        <v>0</v>
      </c>
      <c r="AO83">
        <v>2.2783800000000007</v>
      </c>
      <c r="AP83">
        <v>2.6132235062137532</v>
      </c>
      <c r="AQ83">
        <v>0</v>
      </c>
      <c r="AR83">
        <v>2.9868695652173911</v>
      </c>
      <c r="AS83">
        <v>2.317172549675949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771.44654058523224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125.8</v>
      </c>
      <c r="L84">
        <v>62.5</v>
      </c>
      <c r="M84">
        <v>0</v>
      </c>
      <c r="N84">
        <v>29.19</v>
      </c>
      <c r="O84">
        <v>49.003968575362435</v>
      </c>
      <c r="P84">
        <v>46.4</v>
      </c>
      <c r="Q84">
        <v>5.05</v>
      </c>
      <c r="R84">
        <v>10.41746039483305</v>
      </c>
      <c r="S84">
        <v>0</v>
      </c>
      <c r="T84">
        <v>0</v>
      </c>
      <c r="U84">
        <v>271.78000000000003</v>
      </c>
      <c r="V84">
        <v>5.1099999999999994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3.44143869397797</v>
      </c>
      <c r="AJ84">
        <v>0</v>
      </c>
      <c r="AK84">
        <v>12.63218410482685</v>
      </c>
      <c r="AL84">
        <v>12.565876075731499</v>
      </c>
      <c r="AM84">
        <v>3.2788061454984758</v>
      </c>
      <c r="AN84">
        <v>0</v>
      </c>
      <c r="AO84">
        <v>2.2783800000000007</v>
      </c>
      <c r="AP84">
        <v>2.6132235062137532</v>
      </c>
      <c r="AQ84">
        <v>0</v>
      </c>
      <c r="AR84">
        <v>2.9868695652173911</v>
      </c>
      <c r="AS84">
        <v>2.317172549675949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771.44654058523224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120.96</v>
      </c>
      <c r="L85">
        <v>62.5</v>
      </c>
      <c r="M85">
        <v>0</v>
      </c>
      <c r="N85">
        <v>29.19</v>
      </c>
      <c r="O85">
        <v>49.003968575362435</v>
      </c>
      <c r="P85">
        <v>46.4</v>
      </c>
      <c r="Q85">
        <v>5.05</v>
      </c>
      <c r="R85">
        <v>10.41746039483305</v>
      </c>
      <c r="S85">
        <v>0</v>
      </c>
      <c r="T85">
        <v>0</v>
      </c>
      <c r="U85">
        <v>271.78000000000003</v>
      </c>
      <c r="V85">
        <v>5.1099999999999994</v>
      </c>
      <c r="W85">
        <v>11.04</v>
      </c>
      <c r="X85">
        <v>24.302539981185323</v>
      </c>
      <c r="Y85">
        <v>0</v>
      </c>
      <c r="Z85">
        <v>0</v>
      </c>
      <c r="AA85">
        <v>6.9058520862634802</v>
      </c>
      <c r="AB85">
        <v>9.7117697149938582</v>
      </c>
      <c r="AC85">
        <v>5.6338846313816271</v>
      </c>
      <c r="AD85">
        <v>8.9796533115342019</v>
      </c>
      <c r="AE85">
        <v>12.150521908676421</v>
      </c>
      <c r="AF85">
        <v>0</v>
      </c>
      <c r="AG85">
        <v>0</v>
      </c>
      <c r="AH85">
        <v>33.758627573683633</v>
      </c>
      <c r="AI85">
        <v>3.44143869397797</v>
      </c>
      <c r="AJ85">
        <v>0</v>
      </c>
      <c r="AK85">
        <v>12.63218410482685</v>
      </c>
      <c r="AL85">
        <v>12.565876075731499</v>
      </c>
      <c r="AM85">
        <v>2.2944711081606668</v>
      </c>
      <c r="AN85">
        <v>0</v>
      </c>
      <c r="AO85">
        <v>2.3139400000000006</v>
      </c>
      <c r="AP85">
        <v>2.3287910157415084</v>
      </c>
      <c r="AQ85">
        <v>0</v>
      </c>
      <c r="AR85">
        <v>2.9868695652173911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753.77502129124582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125.8</v>
      </c>
      <c r="L86">
        <v>62.5</v>
      </c>
      <c r="M86">
        <v>0</v>
      </c>
      <c r="N86">
        <v>29.19</v>
      </c>
      <c r="O86">
        <v>49.003968575362435</v>
      </c>
      <c r="P86">
        <v>46.4</v>
      </c>
      <c r="Q86">
        <v>5.05</v>
      </c>
      <c r="R86">
        <v>10.41746039483305</v>
      </c>
      <c r="S86">
        <v>0</v>
      </c>
      <c r="T86">
        <v>0</v>
      </c>
      <c r="U86">
        <v>271.78000000000003</v>
      </c>
      <c r="V86">
        <v>5.1099999999999994</v>
      </c>
      <c r="W86">
        <v>11.04</v>
      </c>
      <c r="X86">
        <v>24.302539981185323</v>
      </c>
      <c r="Y86">
        <v>0</v>
      </c>
      <c r="Z86">
        <v>0</v>
      </c>
      <c r="AA86">
        <v>6.9058520862634802</v>
      </c>
      <c r="AB86">
        <v>6.5524372907658961</v>
      </c>
      <c r="AC86">
        <v>5.6338846313816271</v>
      </c>
      <c r="AD86">
        <v>8.9796533115342019</v>
      </c>
      <c r="AE86">
        <v>12.150521908676421</v>
      </c>
      <c r="AF86">
        <v>0</v>
      </c>
      <c r="AG86">
        <v>0</v>
      </c>
      <c r="AH86">
        <v>33.758627573683633</v>
      </c>
      <c r="AI86">
        <v>3.44143869397797</v>
      </c>
      <c r="AJ86">
        <v>0</v>
      </c>
      <c r="AK86">
        <v>12.63218410482685</v>
      </c>
      <c r="AL86">
        <v>12.565876075731499</v>
      </c>
      <c r="AM86">
        <v>1.1784292700523062</v>
      </c>
      <c r="AN86">
        <v>0</v>
      </c>
      <c r="AO86">
        <v>2.3139400000000006</v>
      </c>
      <c r="AP86">
        <v>2.3287910157415084</v>
      </c>
      <c r="AQ86">
        <v>0</v>
      </c>
      <c r="AR86">
        <v>2.9868695652173911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754.33964702890944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125.8</v>
      </c>
      <c r="L87">
        <v>62.5</v>
      </c>
      <c r="M87">
        <v>0</v>
      </c>
      <c r="N87">
        <v>29.19</v>
      </c>
      <c r="O87">
        <v>49.003968575362435</v>
      </c>
      <c r="P87">
        <v>46.4</v>
      </c>
      <c r="Q87">
        <v>5.05</v>
      </c>
      <c r="R87">
        <v>10.41746039483305</v>
      </c>
      <c r="S87">
        <v>0</v>
      </c>
      <c r="T87">
        <v>0</v>
      </c>
      <c r="U87">
        <v>271.78000000000003</v>
      </c>
      <c r="V87">
        <v>5.1099999999999994</v>
      </c>
      <c r="W87">
        <v>11.04</v>
      </c>
      <c r="X87">
        <v>24.302539981185323</v>
      </c>
      <c r="Y87">
        <v>0</v>
      </c>
      <c r="Z87">
        <v>0</v>
      </c>
      <c r="AA87">
        <v>6.9058520862634802</v>
      </c>
      <c r="AB87">
        <v>6.5524372907658961</v>
      </c>
      <c r="AC87">
        <v>5.6338846313816271</v>
      </c>
      <c r="AD87">
        <v>8.9796533115342019</v>
      </c>
      <c r="AE87">
        <v>12.150521908676421</v>
      </c>
      <c r="AF87">
        <v>0</v>
      </c>
      <c r="AG87">
        <v>0</v>
      </c>
      <c r="AH87">
        <v>33.758627573683633</v>
      </c>
      <c r="AI87">
        <v>3.44143869397797</v>
      </c>
      <c r="AJ87">
        <v>0</v>
      </c>
      <c r="AK87">
        <v>12.63218410482685</v>
      </c>
      <c r="AL87">
        <v>12.565876075731499</v>
      </c>
      <c r="AM87">
        <v>1.1784292700523062</v>
      </c>
      <c r="AN87">
        <v>0</v>
      </c>
      <c r="AO87">
        <v>2.3139400000000006</v>
      </c>
      <c r="AP87">
        <v>2.3287910157415084</v>
      </c>
      <c r="AQ87">
        <v>0</v>
      </c>
      <c r="AR87">
        <v>4.0713876811594201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755.42416514485149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120.96</v>
      </c>
      <c r="L88">
        <v>62.5</v>
      </c>
      <c r="M88">
        <v>0</v>
      </c>
      <c r="N88">
        <v>29.19</v>
      </c>
      <c r="O88">
        <v>49.003968575362435</v>
      </c>
      <c r="P88">
        <v>46.4</v>
      </c>
      <c r="Q88">
        <v>5.05</v>
      </c>
      <c r="R88">
        <v>10.41746039483305</v>
      </c>
      <c r="S88">
        <v>0</v>
      </c>
      <c r="T88">
        <v>0</v>
      </c>
      <c r="U88">
        <v>271.78000000000003</v>
      </c>
      <c r="V88">
        <v>5.1099999999999994</v>
      </c>
      <c r="W88">
        <v>11.04</v>
      </c>
      <c r="X88">
        <v>24.302539981185323</v>
      </c>
      <c r="Y88">
        <v>0</v>
      </c>
      <c r="Z88">
        <v>0</v>
      </c>
      <c r="AA88">
        <v>6.9058520862634802</v>
      </c>
      <c r="AB88">
        <v>6.5524372907658961</v>
      </c>
      <c r="AC88">
        <v>5.6338846313816271</v>
      </c>
      <c r="AD88">
        <v>8.9796533115342019</v>
      </c>
      <c r="AE88">
        <v>12.150521908676421</v>
      </c>
      <c r="AF88">
        <v>0</v>
      </c>
      <c r="AG88">
        <v>0</v>
      </c>
      <c r="AH88">
        <v>33.758627573683633</v>
      </c>
      <c r="AI88">
        <v>0.87646266203583323</v>
      </c>
      <c r="AJ88">
        <v>0</v>
      </c>
      <c r="AK88">
        <v>12.63218410482685</v>
      </c>
      <c r="AL88">
        <v>12.565876075731499</v>
      </c>
      <c r="AM88">
        <v>1.1784292700523062</v>
      </c>
      <c r="AN88">
        <v>0</v>
      </c>
      <c r="AO88">
        <v>2.3139400000000006</v>
      </c>
      <c r="AP88">
        <v>2.3287910157415084</v>
      </c>
      <c r="AQ88">
        <v>0</v>
      </c>
      <c r="AR88">
        <v>4.0713876811594201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748.01918911290943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123.5823426599939</v>
      </c>
      <c r="L89">
        <v>62.5</v>
      </c>
      <c r="M89">
        <v>0</v>
      </c>
      <c r="N89">
        <v>29.19</v>
      </c>
      <c r="O89">
        <v>49.003968575362435</v>
      </c>
      <c r="P89">
        <v>46.4</v>
      </c>
      <c r="Q89">
        <v>5.05</v>
      </c>
      <c r="R89">
        <v>10.41746039483305</v>
      </c>
      <c r="S89">
        <v>0</v>
      </c>
      <c r="T89">
        <v>0</v>
      </c>
      <c r="U89">
        <v>271.78000000000003</v>
      </c>
      <c r="V89">
        <v>5.1099999999999994</v>
      </c>
      <c r="W89">
        <v>11.04</v>
      </c>
      <c r="X89">
        <v>24.302539981185323</v>
      </c>
      <c r="Y89">
        <v>0</v>
      </c>
      <c r="Z89">
        <v>0</v>
      </c>
      <c r="AA89">
        <v>6.9058520862634802</v>
      </c>
      <c r="AB89">
        <v>6.5524372907658961</v>
      </c>
      <c r="AC89">
        <v>5.6338846313816271</v>
      </c>
      <c r="AD89">
        <v>8.9796533115342019</v>
      </c>
      <c r="AE89">
        <v>12.150521908676421</v>
      </c>
      <c r="AF89">
        <v>0</v>
      </c>
      <c r="AG89">
        <v>0</v>
      </c>
      <c r="AH89">
        <v>33.758627573683633</v>
      </c>
      <c r="AI89">
        <v>0.87646266203583323</v>
      </c>
      <c r="AJ89">
        <v>0</v>
      </c>
      <c r="AK89">
        <v>12.63218410482685</v>
      </c>
      <c r="AL89">
        <v>12.565876075731499</v>
      </c>
      <c r="AM89">
        <v>1.1437695856390033</v>
      </c>
      <c r="AN89">
        <v>0</v>
      </c>
      <c r="AO89">
        <v>2.2402800000000003</v>
      </c>
      <c r="AP89">
        <v>2.3287910157415084</v>
      </c>
      <c r="AQ89">
        <v>0</v>
      </c>
      <c r="AR89">
        <v>4.0713876811594201</v>
      </c>
      <c r="AS89">
        <v>3.7047010225357986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751.9207405613497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114.18999999999998</v>
      </c>
      <c r="L90">
        <v>62.5</v>
      </c>
      <c r="M90">
        <v>0</v>
      </c>
      <c r="N90">
        <v>29.19</v>
      </c>
      <c r="O90">
        <v>49.003968575362435</v>
      </c>
      <c r="P90">
        <v>46.4</v>
      </c>
      <c r="Q90">
        <v>5.05</v>
      </c>
      <c r="R90">
        <v>10.41746039483305</v>
      </c>
      <c r="S90">
        <v>0</v>
      </c>
      <c r="T90">
        <v>0</v>
      </c>
      <c r="U90">
        <v>271.78000000000003</v>
      </c>
      <c r="V90">
        <v>5.1099999999999994</v>
      </c>
      <c r="W90">
        <v>11.04</v>
      </c>
      <c r="X90">
        <v>24.302539981185323</v>
      </c>
      <c r="Y90">
        <v>0</v>
      </c>
      <c r="Z90">
        <v>0.54101999999999995</v>
      </c>
      <c r="AA90">
        <v>6.9058520862634802</v>
      </c>
      <c r="AB90">
        <v>6.5524372907658961</v>
      </c>
      <c r="AC90">
        <v>5.6338846313816271</v>
      </c>
      <c r="AD90">
        <v>8.9796533115342019</v>
      </c>
      <c r="AE90">
        <v>12.150521908676421</v>
      </c>
      <c r="AF90">
        <v>0</v>
      </c>
      <c r="AG90">
        <v>0</v>
      </c>
      <c r="AH90">
        <v>33.758627573683633</v>
      </c>
      <c r="AI90">
        <v>0.87646266203583323</v>
      </c>
      <c r="AJ90">
        <v>0</v>
      </c>
      <c r="AK90">
        <v>12.63218410482685</v>
      </c>
      <c r="AL90">
        <v>12.565876075731499</v>
      </c>
      <c r="AM90">
        <v>2.2944711081606668</v>
      </c>
      <c r="AN90">
        <v>0</v>
      </c>
      <c r="AO90">
        <v>2.2402800000000003</v>
      </c>
      <c r="AP90">
        <v>2.3287910157415084</v>
      </c>
      <c r="AQ90">
        <v>0</v>
      </c>
      <c r="AR90">
        <v>5.4276702898550733</v>
      </c>
      <c r="AS90">
        <v>3.7047010225357986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745.57640203257324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98.602011423908607</v>
      </c>
      <c r="L91">
        <v>62.5</v>
      </c>
      <c r="M91">
        <v>0</v>
      </c>
      <c r="N91">
        <v>29.19</v>
      </c>
      <c r="O91">
        <v>49.003968575362435</v>
      </c>
      <c r="P91">
        <v>46.4</v>
      </c>
      <c r="Q91">
        <v>5.05</v>
      </c>
      <c r="R91">
        <v>10.41746039483305</v>
      </c>
      <c r="S91">
        <v>0</v>
      </c>
      <c r="T91">
        <v>0</v>
      </c>
      <c r="U91">
        <v>271.78000000000003</v>
      </c>
      <c r="V91">
        <v>5.1099999999999994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12.63218410482685</v>
      </c>
      <c r="AL91">
        <v>12.565876075731499</v>
      </c>
      <c r="AM91">
        <v>2.9483838207583193</v>
      </c>
      <c r="AN91">
        <v>0</v>
      </c>
      <c r="AO91">
        <v>2.3469600000000006</v>
      </c>
      <c r="AP91">
        <v>2.6132235062137532</v>
      </c>
      <c r="AQ91">
        <v>0</v>
      </c>
      <c r="AR91">
        <v>12.371634057971015</v>
      </c>
      <c r="AS91">
        <v>3.7047010225357986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752.19402661807203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120.13776471244907</v>
      </c>
      <c r="L92">
        <v>62.5</v>
      </c>
      <c r="M92">
        <v>0</v>
      </c>
      <c r="N92">
        <v>29.19</v>
      </c>
      <c r="O92">
        <v>49.003968575362435</v>
      </c>
      <c r="P92">
        <v>46.4</v>
      </c>
      <c r="Q92">
        <v>5.05</v>
      </c>
      <c r="R92">
        <v>10.41746039483305</v>
      </c>
      <c r="S92">
        <v>0</v>
      </c>
      <c r="T92">
        <v>0</v>
      </c>
      <c r="U92">
        <v>271.78000000000003</v>
      </c>
      <c r="V92">
        <v>5.1099999999999994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12.63218410482685</v>
      </c>
      <c r="AL92">
        <v>12.565876075731499</v>
      </c>
      <c r="AM92">
        <v>2.9483838207583193</v>
      </c>
      <c r="AN92">
        <v>0</v>
      </c>
      <c r="AO92">
        <v>2.3469600000000006</v>
      </c>
      <c r="AP92">
        <v>2.6132235062137532</v>
      </c>
      <c r="AQ92">
        <v>0</v>
      </c>
      <c r="AR92">
        <v>12.371634057971015</v>
      </c>
      <c r="AS92">
        <v>3.7047010225357986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773.72977990661252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120.96</v>
      </c>
      <c r="L93">
        <v>62.5</v>
      </c>
      <c r="M93">
        <v>0</v>
      </c>
      <c r="N93">
        <v>29.19</v>
      </c>
      <c r="O93">
        <v>49.003968575362435</v>
      </c>
      <c r="P93">
        <v>46.4</v>
      </c>
      <c r="Q93">
        <v>5.05</v>
      </c>
      <c r="R93">
        <v>10.41746039483305</v>
      </c>
      <c r="S93">
        <v>0</v>
      </c>
      <c r="T93">
        <v>0</v>
      </c>
      <c r="U93">
        <v>271.78000000000003</v>
      </c>
      <c r="V93">
        <v>5.1099999999999994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0.87646266203583323</v>
      </c>
      <c r="AJ93">
        <v>0</v>
      </c>
      <c r="AK93">
        <v>12.63218410482685</v>
      </c>
      <c r="AL93">
        <v>12.565876075731499</v>
      </c>
      <c r="AM93">
        <v>2.9483838207583193</v>
      </c>
      <c r="AN93">
        <v>0</v>
      </c>
      <c r="AO93">
        <v>2.3698200000000007</v>
      </c>
      <c r="AP93">
        <v>2.6132235062137532</v>
      </c>
      <c r="AQ93">
        <v>0</v>
      </c>
      <c r="AR93">
        <v>4.0713876811594201</v>
      </c>
      <c r="AS93">
        <v>3.3046303128612085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765.87455810767733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125.80000000000003</v>
      </c>
      <c r="L94">
        <v>62.5</v>
      </c>
      <c r="M94">
        <v>0</v>
      </c>
      <c r="N94">
        <v>29.19</v>
      </c>
      <c r="O94">
        <v>49.003968575362435</v>
      </c>
      <c r="P94">
        <v>46.4</v>
      </c>
      <c r="Q94">
        <v>5.05</v>
      </c>
      <c r="R94">
        <v>10.41746039483305</v>
      </c>
      <c r="S94">
        <v>0</v>
      </c>
      <c r="T94">
        <v>0</v>
      </c>
      <c r="U94">
        <v>271.78000000000003</v>
      </c>
      <c r="V94">
        <v>5.1099999999999994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0.62571612617781269</v>
      </c>
      <c r="AJ94">
        <v>0</v>
      </c>
      <c r="AK94">
        <v>12.63218410482685</v>
      </c>
      <c r="AL94">
        <v>12.565876075731499</v>
      </c>
      <c r="AM94">
        <v>2.9483838207583193</v>
      </c>
      <c r="AN94">
        <v>0</v>
      </c>
      <c r="AO94">
        <v>2.3698200000000007</v>
      </c>
      <c r="AP94">
        <v>2.6132235062137532</v>
      </c>
      <c r="AQ94">
        <v>0</v>
      </c>
      <c r="AR94">
        <v>2.9868695652173911</v>
      </c>
      <c r="AS94">
        <v>2.3796113309546421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768.4542744739706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123.65</v>
      </c>
      <c r="L95">
        <v>62.5</v>
      </c>
      <c r="M95">
        <v>0</v>
      </c>
      <c r="N95">
        <v>29.19</v>
      </c>
      <c r="O95">
        <v>49.003968575362435</v>
      </c>
      <c r="P95">
        <v>46.4</v>
      </c>
      <c r="Q95">
        <v>5.05</v>
      </c>
      <c r="R95">
        <v>10.41746039483305</v>
      </c>
      <c r="S95">
        <v>0</v>
      </c>
      <c r="T95">
        <v>0</v>
      </c>
      <c r="U95">
        <v>271.78000000000003</v>
      </c>
      <c r="V95">
        <v>5.1099999999999994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9.7117697149938582</v>
      </c>
      <c r="AC95">
        <v>2.4408132273972667</v>
      </c>
      <c r="AD95">
        <v>8.9796533115342019</v>
      </c>
      <c r="AE95">
        <v>12.150521908676421</v>
      </c>
      <c r="AF95">
        <v>0</v>
      </c>
      <c r="AG95">
        <v>0</v>
      </c>
      <c r="AH95">
        <v>33.758627573683633</v>
      </c>
      <c r="AI95">
        <v>0</v>
      </c>
      <c r="AJ95">
        <v>0</v>
      </c>
      <c r="AK95">
        <v>12.63218410482685</v>
      </c>
      <c r="AL95">
        <v>12.565876075731499</v>
      </c>
      <c r="AM95">
        <v>2.1281046229768124</v>
      </c>
      <c r="AN95">
        <v>0</v>
      </c>
      <c r="AO95">
        <v>2.3698200000000007</v>
      </c>
      <c r="AP95">
        <v>2.3287910157415084</v>
      </c>
      <c r="AQ95">
        <v>0</v>
      </c>
      <c r="AR95">
        <v>2.9868695652173911</v>
      </c>
      <c r="AS95">
        <v>2.3796113309546421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750.05170348937827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123.12</v>
      </c>
      <c r="L96">
        <v>62.5</v>
      </c>
      <c r="M96">
        <v>0</v>
      </c>
      <c r="N96">
        <v>29.19</v>
      </c>
      <c r="O96">
        <v>49.003968575362435</v>
      </c>
      <c r="P96">
        <v>46.4</v>
      </c>
      <c r="Q96">
        <v>5.05</v>
      </c>
      <c r="R96">
        <v>10.41746039483305</v>
      </c>
      <c r="S96">
        <v>0</v>
      </c>
      <c r="T96">
        <v>0</v>
      </c>
      <c r="U96">
        <v>271.78000000000003</v>
      </c>
      <c r="V96">
        <v>5.1099999999999994</v>
      </c>
      <c r="W96">
        <v>11.04</v>
      </c>
      <c r="X96">
        <v>24.302539981185323</v>
      </c>
      <c r="Y96">
        <v>0</v>
      </c>
      <c r="Z96">
        <v>0</v>
      </c>
      <c r="AA96">
        <v>3.4541959681200196</v>
      </c>
      <c r="AB96">
        <v>2.9505259709025511</v>
      </c>
      <c r="AC96">
        <v>2.3787001669451215</v>
      </c>
      <c r="AD96">
        <v>8.9796533115342019</v>
      </c>
      <c r="AE96">
        <v>12.150521908676421</v>
      </c>
      <c r="AF96">
        <v>0</v>
      </c>
      <c r="AG96">
        <v>0</v>
      </c>
      <c r="AH96">
        <v>33.758627573683633</v>
      </c>
      <c r="AI96">
        <v>0</v>
      </c>
      <c r="AJ96">
        <v>0</v>
      </c>
      <c r="AK96">
        <v>12.63218410482685</v>
      </c>
      <c r="AL96">
        <v>12.565876075731499</v>
      </c>
      <c r="AM96">
        <v>0.65853400385275951</v>
      </c>
      <c r="AN96">
        <v>0</v>
      </c>
      <c r="AO96">
        <v>2.3698200000000007</v>
      </c>
      <c r="AP96">
        <v>2.3287910157415084</v>
      </c>
      <c r="AQ96">
        <v>0</v>
      </c>
      <c r="AR96">
        <v>2.9868695652173911</v>
      </c>
      <c r="AS96">
        <v>2.3796113309546421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737.50787994756729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123.12</v>
      </c>
      <c r="L97">
        <v>62.5</v>
      </c>
      <c r="M97">
        <v>0</v>
      </c>
      <c r="N97">
        <v>29.19</v>
      </c>
      <c r="O97">
        <v>49.003968575362435</v>
      </c>
      <c r="P97">
        <v>46.4</v>
      </c>
      <c r="Q97">
        <v>5.05</v>
      </c>
      <c r="R97">
        <v>10.41746039483305</v>
      </c>
      <c r="S97">
        <v>0</v>
      </c>
      <c r="T97">
        <v>0</v>
      </c>
      <c r="U97">
        <v>271.78000000000003</v>
      </c>
      <c r="V97">
        <v>5.1099999999999994</v>
      </c>
      <c r="W97">
        <v>11.04</v>
      </c>
      <c r="X97">
        <v>24.302539981185323</v>
      </c>
      <c r="Y97">
        <v>0</v>
      </c>
      <c r="Z97">
        <v>0</v>
      </c>
      <c r="AA97">
        <v>3.4541959681200196</v>
      </c>
      <c r="AB97">
        <v>2.9505259709025511</v>
      </c>
      <c r="AC97">
        <v>2.3787001669451215</v>
      </c>
      <c r="AD97">
        <v>8.9796533115342019</v>
      </c>
      <c r="AE97">
        <v>12.150521908676421</v>
      </c>
      <c r="AF97">
        <v>0</v>
      </c>
      <c r="AG97">
        <v>0</v>
      </c>
      <c r="AH97">
        <v>33.758627573683633</v>
      </c>
      <c r="AI97">
        <v>0</v>
      </c>
      <c r="AJ97">
        <v>0</v>
      </c>
      <c r="AK97">
        <v>12.63218410482685</v>
      </c>
      <c r="AL97">
        <v>9.4244070567986249</v>
      </c>
      <c r="AM97">
        <v>0</v>
      </c>
      <c r="AN97">
        <v>0</v>
      </c>
      <c r="AO97">
        <v>2.4993600000000007</v>
      </c>
      <c r="AP97">
        <v>2.3287910157415084</v>
      </c>
      <c r="AQ97">
        <v>0</v>
      </c>
      <c r="AR97">
        <v>2.9868695652173911</v>
      </c>
      <c r="AS97">
        <v>2.3796113309546421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733.83741692478168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123.12</v>
      </c>
      <c r="L98">
        <v>62.5</v>
      </c>
      <c r="M98">
        <v>0</v>
      </c>
      <c r="N98">
        <v>29.19</v>
      </c>
      <c r="O98">
        <v>49.003968575362435</v>
      </c>
      <c r="P98">
        <v>46.4</v>
      </c>
      <c r="Q98">
        <v>5.05</v>
      </c>
      <c r="R98">
        <v>10.41746039483305</v>
      </c>
      <c r="S98">
        <v>0</v>
      </c>
      <c r="T98">
        <v>0</v>
      </c>
      <c r="U98">
        <v>271.78000000000003</v>
      </c>
      <c r="V98">
        <v>5.1099999999999994</v>
      </c>
      <c r="W98">
        <v>11.04</v>
      </c>
      <c r="X98">
        <v>24.302539981185323</v>
      </c>
      <c r="Y98">
        <v>0</v>
      </c>
      <c r="Z98">
        <v>0</v>
      </c>
      <c r="AA98">
        <v>3.4541959681200196</v>
      </c>
      <c r="AB98">
        <v>2.9505259709025511</v>
      </c>
      <c r="AC98">
        <v>2.3787001669451215</v>
      </c>
      <c r="AD98">
        <v>8.9796533115342019</v>
      </c>
      <c r="AE98">
        <v>12.150521908676421</v>
      </c>
      <c r="AF98">
        <v>0</v>
      </c>
      <c r="AG98">
        <v>0</v>
      </c>
      <c r="AH98">
        <v>33.758627573683633</v>
      </c>
      <c r="AI98">
        <v>0</v>
      </c>
      <c r="AJ98">
        <v>0</v>
      </c>
      <c r="AK98">
        <v>12.63218410482685</v>
      </c>
      <c r="AL98">
        <v>9.4244070567986249</v>
      </c>
      <c r="AM98">
        <v>0</v>
      </c>
      <c r="AN98">
        <v>0</v>
      </c>
      <c r="AO98">
        <v>2.4993600000000007</v>
      </c>
      <c r="AP98">
        <v>2.3287910157415084</v>
      </c>
      <c r="AQ98">
        <v>0</v>
      </c>
      <c r="AR98">
        <v>2.9868695652173911</v>
      </c>
      <c r="AS98">
        <v>2.3796113309546421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733.83741692478168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2.3782443983267414</v>
      </c>
      <c r="L99">
        <f t="shared" si="2"/>
        <v>1.0292171868128313</v>
      </c>
      <c r="M99">
        <f t="shared" si="2"/>
        <v>0</v>
      </c>
      <c r="N99">
        <f t="shared" si="2"/>
        <v>0.70056000000000107</v>
      </c>
      <c r="O99">
        <f t="shared" si="2"/>
        <v>1.1760952458086977</v>
      </c>
      <c r="P99">
        <f t="shared" si="2"/>
        <v>1.0908790195857729</v>
      </c>
      <c r="Q99">
        <f t="shared" si="2"/>
        <v>8.3787571851225803E-2</v>
      </c>
      <c r="R99">
        <f t="shared" si="2"/>
        <v>0.17794286949062715</v>
      </c>
      <c r="S99">
        <f t="shared" si="2"/>
        <v>0</v>
      </c>
      <c r="T99">
        <f t="shared" si="2"/>
        <v>0</v>
      </c>
      <c r="U99">
        <f t="shared" si="2"/>
        <v>6.60297499999999</v>
      </c>
      <c r="V99">
        <f t="shared" si="2"/>
        <v>0.10340458662617288</v>
      </c>
      <c r="W99">
        <f t="shared" si="2"/>
        <v>0.23357999999999968</v>
      </c>
      <c r="X99">
        <f t="shared" si="2"/>
        <v>0.50711601677744711</v>
      </c>
      <c r="Y99">
        <f t="shared" si="2"/>
        <v>0</v>
      </c>
      <c r="Z99">
        <f t="shared" si="2"/>
        <v>3.2595184999999999E-2</v>
      </c>
      <c r="AA99">
        <f t="shared" si="2"/>
        <v>5.8264793424753873E-2</v>
      </c>
      <c r="AB99">
        <f t="shared" si="2"/>
        <v>9.2043359888826684E-2</v>
      </c>
      <c r="AC99">
        <f t="shared" si="2"/>
        <v>7.7978921551157696E-2</v>
      </c>
      <c r="AD99">
        <f t="shared" si="2"/>
        <v>0.17210752104405744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0.65289934523955051</v>
      </c>
      <c r="AI99">
        <f t="shared" si="2"/>
        <v>4.980136759776442E-2</v>
      </c>
      <c r="AJ99">
        <f t="shared" si="2"/>
        <v>0</v>
      </c>
      <c r="AK99">
        <f t="shared" si="2"/>
        <v>0.30317241851584414</v>
      </c>
      <c r="AL99">
        <f t="shared" si="2"/>
        <v>0.31798294793459519</v>
      </c>
      <c r="AM99">
        <f t="shared" si="2"/>
        <v>1.3176456691124067E-2</v>
      </c>
      <c r="AN99">
        <f t="shared" si="2"/>
        <v>0</v>
      </c>
      <c r="AO99">
        <f t="shared" si="2"/>
        <v>6.1542295000000045E-2</v>
      </c>
      <c r="AP99">
        <f t="shared" si="2"/>
        <v>5.8221045181441528E-2</v>
      </c>
      <c r="AQ99">
        <f t="shared" si="2"/>
        <v>0</v>
      </c>
      <c r="AR99">
        <f t="shared" si="2"/>
        <v>0.10094082518115931</v>
      </c>
      <c r="AS99">
        <f t="shared" si="2"/>
        <v>7.6233126846374816E-2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16.442740134596654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4.84</v>
      </c>
      <c r="L3">
        <v>282.56</v>
      </c>
      <c r="M3">
        <v>13.65</v>
      </c>
      <c r="N3">
        <v>35.26</v>
      </c>
      <c r="O3">
        <v>0</v>
      </c>
      <c r="P3">
        <v>30.509999999999998</v>
      </c>
      <c r="Q3">
        <v>3.3799999999999994</v>
      </c>
      <c r="R3">
        <v>12.586931513526688</v>
      </c>
      <c r="S3">
        <v>0</v>
      </c>
      <c r="T3">
        <v>0</v>
      </c>
      <c r="U3">
        <v>61.35</v>
      </c>
      <c r="V3">
        <v>6.169999999999999</v>
      </c>
      <c r="W3">
        <v>13.34</v>
      </c>
      <c r="X3">
        <v>26.79</v>
      </c>
      <c r="Y3">
        <v>0</v>
      </c>
      <c r="Z3">
        <v>0</v>
      </c>
      <c r="AA3">
        <v>4.1718143459915611</v>
      </c>
      <c r="AB3">
        <v>2.969073168325167</v>
      </c>
      <c r="AC3">
        <v>2.8737110551189216</v>
      </c>
      <c r="AD3">
        <v>10.847849440133569</v>
      </c>
      <c r="AE3">
        <v>14.674579390165816</v>
      </c>
      <c r="AF3">
        <v>2.6350215949027476</v>
      </c>
      <c r="AG3">
        <v>11.924262103362398</v>
      </c>
      <c r="AH3">
        <v>30.933721444079023</v>
      </c>
      <c r="AI3">
        <v>0</v>
      </c>
      <c r="AJ3">
        <v>0</v>
      </c>
      <c r="AK3">
        <v>15.258173354046207</v>
      </c>
      <c r="AL3">
        <v>0</v>
      </c>
      <c r="AM3">
        <v>0</v>
      </c>
      <c r="AN3">
        <v>0</v>
      </c>
      <c r="AO3">
        <v>3.1937880000000005</v>
      </c>
      <c r="AP3">
        <v>3.2550811930405961</v>
      </c>
      <c r="AQ3">
        <v>13.860681316956477</v>
      </c>
      <c r="AR3">
        <v>14.943910326086957</v>
      </c>
      <c r="AS3">
        <v>9.5829861748644571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631.56158442060052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</v>
      </c>
      <c r="L4">
        <v>261.47154443150953</v>
      </c>
      <c r="M4">
        <v>13.65</v>
      </c>
      <c r="N4">
        <v>35.26</v>
      </c>
      <c r="O4">
        <v>0</v>
      </c>
      <c r="P4">
        <v>30.509999999999998</v>
      </c>
      <c r="Q4">
        <v>3.29</v>
      </c>
      <c r="R4">
        <v>12.586931513526688</v>
      </c>
      <c r="S4">
        <v>0</v>
      </c>
      <c r="T4">
        <v>0</v>
      </c>
      <c r="U4">
        <v>61.79</v>
      </c>
      <c r="V4">
        <v>6.169999999999999</v>
      </c>
      <c r="W4">
        <v>13.34</v>
      </c>
      <c r="X4">
        <v>26.79</v>
      </c>
      <c r="Y4">
        <v>0</v>
      </c>
      <c r="Z4">
        <v>0</v>
      </c>
      <c r="AA4">
        <v>0</v>
      </c>
      <c r="AB4">
        <v>2.969073168325167</v>
      </c>
      <c r="AC4">
        <v>2.8737110551189216</v>
      </c>
      <c r="AD4">
        <v>10.847849440133569</v>
      </c>
      <c r="AE4">
        <v>14.674579390165816</v>
      </c>
      <c r="AF4">
        <v>2.6350215949027476</v>
      </c>
      <c r="AG4">
        <v>11.924262103362398</v>
      </c>
      <c r="AH4">
        <v>30.933721444079023</v>
      </c>
      <c r="AI4">
        <v>0</v>
      </c>
      <c r="AJ4">
        <v>0</v>
      </c>
      <c r="AK4">
        <v>15.258173354046207</v>
      </c>
      <c r="AL4">
        <v>0</v>
      </c>
      <c r="AM4">
        <v>0</v>
      </c>
      <c r="AN4">
        <v>0</v>
      </c>
      <c r="AO4">
        <v>3.1937880000000005</v>
      </c>
      <c r="AP4">
        <v>3.2550811930405961</v>
      </c>
      <c r="AQ4">
        <v>13.860681316956477</v>
      </c>
      <c r="AR4">
        <v>14.943910326086957</v>
      </c>
      <c r="AS4">
        <v>9.5829861748644571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606.65131450611864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</v>
      </c>
      <c r="L5">
        <v>232.25</v>
      </c>
      <c r="M5">
        <v>13.65</v>
      </c>
      <c r="N5">
        <v>35.26</v>
      </c>
      <c r="O5">
        <v>0</v>
      </c>
      <c r="P5">
        <v>30.509999999999998</v>
      </c>
      <c r="Q5">
        <v>3.29</v>
      </c>
      <c r="R5">
        <v>12.586931513526688</v>
      </c>
      <c r="S5">
        <v>0</v>
      </c>
      <c r="T5">
        <v>0</v>
      </c>
      <c r="U5">
        <v>61.79</v>
      </c>
      <c r="V5">
        <v>6.169999999999999</v>
      </c>
      <c r="W5">
        <v>13.34</v>
      </c>
      <c r="X5">
        <v>26.79</v>
      </c>
      <c r="Y5">
        <v>0</v>
      </c>
      <c r="Z5">
        <v>0</v>
      </c>
      <c r="AA5">
        <v>0</v>
      </c>
      <c r="AB5">
        <v>2.969073168325167</v>
      </c>
      <c r="AC5">
        <v>2.8737110551189216</v>
      </c>
      <c r="AD5">
        <v>10.847849440133569</v>
      </c>
      <c r="AE5">
        <v>14.674579390165816</v>
      </c>
      <c r="AF5">
        <v>2.6350215949027476</v>
      </c>
      <c r="AG5">
        <v>11.924262103362398</v>
      </c>
      <c r="AH5">
        <v>30.933721444079023</v>
      </c>
      <c r="AI5">
        <v>0</v>
      </c>
      <c r="AJ5">
        <v>0</v>
      </c>
      <c r="AK5">
        <v>15.258173354046207</v>
      </c>
      <c r="AL5">
        <v>0</v>
      </c>
      <c r="AM5">
        <v>0</v>
      </c>
      <c r="AN5">
        <v>0</v>
      </c>
      <c r="AO5">
        <v>3.1937880000000005</v>
      </c>
      <c r="AP5">
        <v>3.2550811930405961</v>
      </c>
      <c r="AQ5">
        <v>13.860681316956477</v>
      </c>
      <c r="AR5">
        <v>4.9178994565217398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567.40375920504391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</v>
      </c>
      <c r="L6">
        <v>193.54</v>
      </c>
      <c r="M6">
        <v>13.65</v>
      </c>
      <c r="N6">
        <v>35.26</v>
      </c>
      <c r="O6">
        <v>0</v>
      </c>
      <c r="P6">
        <v>30.509999999999998</v>
      </c>
      <c r="Q6">
        <v>3.29</v>
      </c>
      <c r="R6">
        <v>12.586931513526688</v>
      </c>
      <c r="S6">
        <v>0</v>
      </c>
      <c r="T6">
        <v>0</v>
      </c>
      <c r="U6">
        <v>61.79</v>
      </c>
      <c r="V6">
        <v>6.169999999999999</v>
      </c>
      <c r="W6">
        <v>13.34</v>
      </c>
      <c r="X6">
        <v>26.79</v>
      </c>
      <c r="Y6">
        <v>0</v>
      </c>
      <c r="Z6">
        <v>0</v>
      </c>
      <c r="AA6">
        <v>0</v>
      </c>
      <c r="AB6">
        <v>2.969073168325167</v>
      </c>
      <c r="AC6">
        <v>2.8737110551189216</v>
      </c>
      <c r="AD6">
        <v>10.847849440133569</v>
      </c>
      <c r="AE6">
        <v>14.674579390165816</v>
      </c>
      <c r="AF6">
        <v>2.6350215949027476</v>
      </c>
      <c r="AG6">
        <v>11.924262103362398</v>
      </c>
      <c r="AH6">
        <v>30.933721444079023</v>
      </c>
      <c r="AI6">
        <v>0</v>
      </c>
      <c r="AJ6">
        <v>0</v>
      </c>
      <c r="AK6">
        <v>15.258173354046207</v>
      </c>
      <c r="AL6">
        <v>0</v>
      </c>
      <c r="AM6">
        <v>0</v>
      </c>
      <c r="AN6">
        <v>0</v>
      </c>
      <c r="AO6">
        <v>3.1937880000000005</v>
      </c>
      <c r="AP6">
        <v>3.2550811930405961</v>
      </c>
      <c r="AQ6">
        <v>9.2422505670996724</v>
      </c>
      <c r="AR6">
        <v>3.2765543478260866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522.43398334649146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</v>
      </c>
      <c r="L7">
        <v>104.51</v>
      </c>
      <c r="M7">
        <v>13.65</v>
      </c>
      <c r="N7">
        <v>35.26</v>
      </c>
      <c r="O7">
        <v>0</v>
      </c>
      <c r="P7">
        <v>30.509999999999998</v>
      </c>
      <c r="Q7">
        <v>3.29</v>
      </c>
      <c r="R7">
        <v>6.7700000000000014</v>
      </c>
      <c r="S7">
        <v>0</v>
      </c>
      <c r="T7">
        <v>0</v>
      </c>
      <c r="U7">
        <v>61.79</v>
      </c>
      <c r="V7">
        <v>6.169999999999999</v>
      </c>
      <c r="W7">
        <v>13.34</v>
      </c>
      <c r="X7">
        <v>26.79</v>
      </c>
      <c r="Y7">
        <v>0</v>
      </c>
      <c r="Z7">
        <v>0</v>
      </c>
      <c r="AA7">
        <v>0</v>
      </c>
      <c r="AB7">
        <v>2.969073168325167</v>
      </c>
      <c r="AC7">
        <v>2.8737110551189216</v>
      </c>
      <c r="AD7">
        <v>10.847849440133569</v>
      </c>
      <c r="AE7">
        <v>14.674579390165816</v>
      </c>
      <c r="AF7">
        <v>2.6350215949027476</v>
      </c>
      <c r="AG7">
        <v>11.924262103362398</v>
      </c>
      <c r="AH7">
        <v>30.933721444079023</v>
      </c>
      <c r="AI7">
        <v>0</v>
      </c>
      <c r="AJ7">
        <v>0</v>
      </c>
      <c r="AK7">
        <v>15.258173354046207</v>
      </c>
      <c r="AL7">
        <v>0</v>
      </c>
      <c r="AM7">
        <v>0</v>
      </c>
      <c r="AN7">
        <v>0</v>
      </c>
      <c r="AO7">
        <v>3.1937880000000005</v>
      </c>
      <c r="AP7">
        <v>3.2550811930405961</v>
      </c>
      <c r="AQ7">
        <v>9.2422505670996724</v>
      </c>
      <c r="AR7">
        <v>3.2765543478260866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427.58705183296479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</v>
      </c>
      <c r="L8">
        <v>68.209999999999994</v>
      </c>
      <c r="M8">
        <v>13.65</v>
      </c>
      <c r="N8">
        <v>35.26</v>
      </c>
      <c r="O8">
        <v>0</v>
      </c>
      <c r="P8">
        <v>30.509999999999998</v>
      </c>
      <c r="Q8">
        <v>3.29</v>
      </c>
      <c r="R8">
        <v>6.7700000000000005</v>
      </c>
      <c r="S8">
        <v>0</v>
      </c>
      <c r="T8">
        <v>0</v>
      </c>
      <c r="U8">
        <v>61.79</v>
      </c>
      <c r="V8">
        <v>6.169999999999999</v>
      </c>
      <c r="W8">
        <v>13.34</v>
      </c>
      <c r="X8">
        <v>26.79</v>
      </c>
      <c r="Y8">
        <v>0</v>
      </c>
      <c r="Z8">
        <v>0</v>
      </c>
      <c r="AA8">
        <v>0</v>
      </c>
      <c r="AB8">
        <v>2.969073168325167</v>
      </c>
      <c r="AC8">
        <v>2.8737110551189216</v>
      </c>
      <c r="AD8">
        <v>10.847849440133569</v>
      </c>
      <c r="AE8">
        <v>14.674579390165816</v>
      </c>
      <c r="AF8">
        <v>2.6350215949027476</v>
      </c>
      <c r="AG8">
        <v>11.924262103362398</v>
      </c>
      <c r="AH8">
        <v>30.933721444079023</v>
      </c>
      <c r="AI8">
        <v>0</v>
      </c>
      <c r="AJ8">
        <v>0</v>
      </c>
      <c r="AK8">
        <v>15.258173354046207</v>
      </c>
      <c r="AL8">
        <v>0</v>
      </c>
      <c r="AM8">
        <v>0</v>
      </c>
      <c r="AN8">
        <v>0</v>
      </c>
      <c r="AO8">
        <v>3.1937880000000005</v>
      </c>
      <c r="AP8">
        <v>3.2550811930405961</v>
      </c>
      <c r="AQ8">
        <v>9.2422505670996724</v>
      </c>
      <c r="AR8">
        <v>3.2765543478260866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391.28705183296478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</v>
      </c>
      <c r="L9">
        <v>68.209999999999994</v>
      </c>
      <c r="M9">
        <v>13.65</v>
      </c>
      <c r="N9">
        <v>35.26</v>
      </c>
      <c r="O9">
        <v>0</v>
      </c>
      <c r="P9">
        <v>30.509999999999998</v>
      </c>
      <c r="Q9">
        <v>3.29</v>
      </c>
      <c r="R9">
        <v>6.7700000000000005</v>
      </c>
      <c r="S9">
        <v>0</v>
      </c>
      <c r="T9">
        <v>0</v>
      </c>
      <c r="U9">
        <v>61.79</v>
      </c>
      <c r="V9">
        <v>6.1734450027917367</v>
      </c>
      <c r="W9">
        <v>13.34</v>
      </c>
      <c r="X9">
        <v>26.79</v>
      </c>
      <c r="Y9">
        <v>0</v>
      </c>
      <c r="Z9">
        <v>0</v>
      </c>
      <c r="AA9">
        <v>0</v>
      </c>
      <c r="AB9">
        <v>2.969073168325167</v>
      </c>
      <c r="AC9">
        <v>2.8737110551189216</v>
      </c>
      <c r="AD9">
        <v>10.847849440133569</v>
      </c>
      <c r="AE9">
        <v>14.674579390165816</v>
      </c>
      <c r="AF9">
        <v>2.6350215949027476</v>
      </c>
      <c r="AG9">
        <v>11.924262103362398</v>
      </c>
      <c r="AH9">
        <v>30.933721444079023</v>
      </c>
      <c r="AI9">
        <v>0</v>
      </c>
      <c r="AJ9">
        <v>0</v>
      </c>
      <c r="AK9">
        <v>15.258173354046207</v>
      </c>
      <c r="AL9">
        <v>0</v>
      </c>
      <c r="AM9">
        <v>0</v>
      </c>
      <c r="AN9">
        <v>0</v>
      </c>
      <c r="AO9">
        <v>3.1937880000000005</v>
      </c>
      <c r="AP9">
        <v>3.2550811930405961</v>
      </c>
      <c r="AQ9">
        <v>9.2422505670996724</v>
      </c>
      <c r="AR9">
        <v>3.2765543478260866</v>
      </c>
      <c r="AS9">
        <v>3.1952597446939488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384.90277040558601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</v>
      </c>
      <c r="L10">
        <v>68.209999999999994</v>
      </c>
      <c r="M10">
        <v>13.65</v>
      </c>
      <c r="N10">
        <v>35.26</v>
      </c>
      <c r="O10">
        <v>0</v>
      </c>
      <c r="P10">
        <v>30.509999999999998</v>
      </c>
      <c r="Q10">
        <v>3.29</v>
      </c>
      <c r="R10">
        <v>6.7700000000000005</v>
      </c>
      <c r="S10">
        <v>0</v>
      </c>
      <c r="T10">
        <v>0</v>
      </c>
      <c r="U10">
        <v>61.79</v>
      </c>
      <c r="V10">
        <v>6.1734450027917367</v>
      </c>
      <c r="W10">
        <v>13.34</v>
      </c>
      <c r="X10">
        <v>26.79</v>
      </c>
      <c r="Y10">
        <v>0</v>
      </c>
      <c r="Z10">
        <v>0</v>
      </c>
      <c r="AA10">
        <v>0</v>
      </c>
      <c r="AB10">
        <v>2.969073168325167</v>
      </c>
      <c r="AC10">
        <v>2.8737110551189216</v>
      </c>
      <c r="AD10">
        <v>10.847849440133569</v>
      </c>
      <c r="AE10">
        <v>14.674579390165816</v>
      </c>
      <c r="AF10">
        <v>2.6350215949027476</v>
      </c>
      <c r="AG10">
        <v>11.924262103362398</v>
      </c>
      <c r="AH10">
        <v>30.933721444079023</v>
      </c>
      <c r="AI10">
        <v>0</v>
      </c>
      <c r="AJ10">
        <v>0</v>
      </c>
      <c r="AK10">
        <v>15.258173354046207</v>
      </c>
      <c r="AL10">
        <v>0</v>
      </c>
      <c r="AM10">
        <v>0</v>
      </c>
      <c r="AN10">
        <v>0</v>
      </c>
      <c r="AO10">
        <v>3.1937880000000005</v>
      </c>
      <c r="AP10">
        <v>3.2550811930405961</v>
      </c>
      <c r="AQ10">
        <v>9.2422505670996724</v>
      </c>
      <c r="AR10">
        <v>3.2765543478260866</v>
      </c>
      <c r="AS10">
        <v>2.7986453358245948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384.50615599671664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</v>
      </c>
      <c r="L11">
        <v>68.209999999999994</v>
      </c>
      <c r="M11">
        <v>13.65</v>
      </c>
      <c r="N11">
        <v>35.26</v>
      </c>
      <c r="O11">
        <v>0</v>
      </c>
      <c r="P11">
        <v>30.509999999999998</v>
      </c>
      <c r="Q11">
        <v>3.29</v>
      </c>
      <c r="R11">
        <v>6.7700000000000005</v>
      </c>
      <c r="S11">
        <v>0</v>
      </c>
      <c r="T11">
        <v>0</v>
      </c>
      <c r="U11">
        <v>61.79</v>
      </c>
      <c r="V11">
        <v>5.8030671602326818</v>
      </c>
      <c r="W11">
        <v>13.34</v>
      </c>
      <c r="X11">
        <v>26.79</v>
      </c>
      <c r="Y11">
        <v>0</v>
      </c>
      <c r="Z11">
        <v>1.9360227272727273</v>
      </c>
      <c r="AA11">
        <v>0</v>
      </c>
      <c r="AB11">
        <v>2.969073168325167</v>
      </c>
      <c r="AC11">
        <v>2.8737110551189216</v>
      </c>
      <c r="AD11">
        <v>10.847849440133569</v>
      </c>
      <c r="AE11">
        <v>14.674579390165816</v>
      </c>
      <c r="AF11">
        <v>2.6350215949027476</v>
      </c>
      <c r="AG11">
        <v>11.924262103362398</v>
      </c>
      <c r="AH11">
        <v>30.933721444079023</v>
      </c>
      <c r="AI11">
        <v>0</v>
      </c>
      <c r="AJ11">
        <v>0</v>
      </c>
      <c r="AK11">
        <v>15.258173354046207</v>
      </c>
      <c r="AL11">
        <v>0</v>
      </c>
      <c r="AM11">
        <v>0</v>
      </c>
      <c r="AN11">
        <v>0</v>
      </c>
      <c r="AO11">
        <v>3.1937880000000005</v>
      </c>
      <c r="AP11">
        <v>3.2550811930405961</v>
      </c>
      <c r="AQ11">
        <v>9.2422505670996724</v>
      </c>
      <c r="AR11">
        <v>3.2765543478260866</v>
      </c>
      <c r="AS11">
        <v>2.7986453358245948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386.07180088143025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</v>
      </c>
      <c r="L12">
        <v>68.209999999999994</v>
      </c>
      <c r="M12">
        <v>13.65</v>
      </c>
      <c r="N12">
        <v>35.26</v>
      </c>
      <c r="O12">
        <v>0</v>
      </c>
      <c r="P12">
        <v>30.509999999999998</v>
      </c>
      <c r="Q12">
        <v>3.29</v>
      </c>
      <c r="R12">
        <v>6.7700000000000005</v>
      </c>
      <c r="S12">
        <v>0</v>
      </c>
      <c r="T12">
        <v>0</v>
      </c>
      <c r="U12">
        <v>61.79</v>
      </c>
      <c r="V12">
        <v>6.169999999999999</v>
      </c>
      <c r="W12">
        <v>13.34</v>
      </c>
      <c r="X12">
        <v>26.79</v>
      </c>
      <c r="Y12">
        <v>0</v>
      </c>
      <c r="Z12">
        <v>1.9360227272727273</v>
      </c>
      <c r="AA12">
        <v>0</v>
      </c>
      <c r="AB12">
        <v>2.969073168325167</v>
      </c>
      <c r="AC12">
        <v>2.8737110551189216</v>
      </c>
      <c r="AD12">
        <v>10.847849440133569</v>
      </c>
      <c r="AE12">
        <v>14.674579390165816</v>
      </c>
      <c r="AF12">
        <v>2.6350215949027476</v>
      </c>
      <c r="AG12">
        <v>11.924262103362398</v>
      </c>
      <c r="AH12">
        <v>30.933721444079023</v>
      </c>
      <c r="AI12">
        <v>0</v>
      </c>
      <c r="AJ12">
        <v>0</v>
      </c>
      <c r="AK12">
        <v>15.258173354046207</v>
      </c>
      <c r="AL12">
        <v>0</v>
      </c>
      <c r="AM12">
        <v>0</v>
      </c>
      <c r="AN12">
        <v>0</v>
      </c>
      <c r="AO12">
        <v>3.1937880000000005</v>
      </c>
      <c r="AP12">
        <v>3.2550811930405961</v>
      </c>
      <c r="AQ12">
        <v>9.2422505670996724</v>
      </c>
      <c r="AR12">
        <v>3.2765543478260866</v>
      </c>
      <c r="AS12">
        <v>2.7986453358245948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386.43873372119759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</v>
      </c>
      <c r="L13">
        <v>68.209999999999994</v>
      </c>
      <c r="M13">
        <v>13.65</v>
      </c>
      <c r="N13">
        <v>35.26</v>
      </c>
      <c r="O13">
        <v>0</v>
      </c>
      <c r="P13">
        <v>30.509999999999998</v>
      </c>
      <c r="Q13">
        <v>3.29</v>
      </c>
      <c r="R13">
        <v>6.7700000000000005</v>
      </c>
      <c r="S13">
        <v>0</v>
      </c>
      <c r="T13">
        <v>0</v>
      </c>
      <c r="U13">
        <v>61.79</v>
      </c>
      <c r="V13">
        <v>6.169999999999999</v>
      </c>
      <c r="W13">
        <v>13.34</v>
      </c>
      <c r="X13">
        <v>26.79</v>
      </c>
      <c r="Y13">
        <v>0</v>
      </c>
      <c r="Z13">
        <v>1.9360227272727273</v>
      </c>
      <c r="AA13">
        <v>0</v>
      </c>
      <c r="AB13">
        <v>2.969073168325167</v>
      </c>
      <c r="AC13">
        <v>2.8737110551189216</v>
      </c>
      <c r="AD13">
        <v>10.847849440133569</v>
      </c>
      <c r="AE13">
        <v>14.674579390165816</v>
      </c>
      <c r="AF13">
        <v>2.6350215949027476</v>
      </c>
      <c r="AG13">
        <v>11.924262103362398</v>
      </c>
      <c r="AH13">
        <v>30.933721444079023</v>
      </c>
      <c r="AI13">
        <v>0</v>
      </c>
      <c r="AJ13">
        <v>0</v>
      </c>
      <c r="AK13">
        <v>15.258173354046207</v>
      </c>
      <c r="AL13">
        <v>0</v>
      </c>
      <c r="AM13">
        <v>0</v>
      </c>
      <c r="AN13">
        <v>0</v>
      </c>
      <c r="AO13">
        <v>3.1937880000000005</v>
      </c>
      <c r="AP13">
        <v>3.2550811930405961</v>
      </c>
      <c r="AQ13">
        <v>4.6211252835498362</v>
      </c>
      <c r="AR13">
        <v>3.2765543478260866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381.81760843764772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</v>
      </c>
      <c r="L14">
        <v>68.209999999999994</v>
      </c>
      <c r="M14">
        <v>13.65</v>
      </c>
      <c r="N14">
        <v>35.26</v>
      </c>
      <c r="O14">
        <v>0</v>
      </c>
      <c r="P14">
        <v>30.509999999999998</v>
      </c>
      <c r="Q14">
        <v>3.29</v>
      </c>
      <c r="R14">
        <v>6.7700000000000005</v>
      </c>
      <c r="S14">
        <v>0</v>
      </c>
      <c r="T14">
        <v>0</v>
      </c>
      <c r="U14">
        <v>61.79</v>
      </c>
      <c r="V14">
        <v>6.169999999999999</v>
      </c>
      <c r="W14">
        <v>13.34</v>
      </c>
      <c r="X14">
        <v>26.79</v>
      </c>
      <c r="Y14">
        <v>0</v>
      </c>
      <c r="Z14">
        <v>1.9360227272727273</v>
      </c>
      <c r="AA14">
        <v>0</v>
      </c>
      <c r="AB14">
        <v>2.969073168325167</v>
      </c>
      <c r="AC14">
        <v>2.8737110551189216</v>
      </c>
      <c r="AD14">
        <v>10.847849440133569</v>
      </c>
      <c r="AE14">
        <v>14.674579390165816</v>
      </c>
      <c r="AF14">
        <v>2.6350215949027476</v>
      </c>
      <c r="AG14">
        <v>11.924262103362398</v>
      </c>
      <c r="AH14">
        <v>30.933721444079023</v>
      </c>
      <c r="AI14">
        <v>0</v>
      </c>
      <c r="AJ14">
        <v>0</v>
      </c>
      <c r="AK14">
        <v>15.258173354046207</v>
      </c>
      <c r="AL14">
        <v>0</v>
      </c>
      <c r="AM14">
        <v>0</v>
      </c>
      <c r="AN14">
        <v>0</v>
      </c>
      <c r="AO14">
        <v>3.1937880000000005</v>
      </c>
      <c r="AP14">
        <v>3.2550811930405961</v>
      </c>
      <c r="AQ14">
        <v>4.6211252835498362</v>
      </c>
      <c r="AR14">
        <v>3.2765543478260866</v>
      </c>
      <c r="AS14">
        <v>2.7986453358245948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381.81760843764772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</v>
      </c>
      <c r="L15">
        <v>68.209999999999994</v>
      </c>
      <c r="M15">
        <v>13.65</v>
      </c>
      <c r="N15">
        <v>35.26</v>
      </c>
      <c r="O15">
        <v>0</v>
      </c>
      <c r="P15">
        <v>30.509999999999998</v>
      </c>
      <c r="Q15">
        <v>3.29</v>
      </c>
      <c r="R15">
        <v>6.7700000000000005</v>
      </c>
      <c r="S15">
        <v>0</v>
      </c>
      <c r="T15">
        <v>0</v>
      </c>
      <c r="U15">
        <v>61.79</v>
      </c>
      <c r="V15">
        <v>6.1730927318295734</v>
      </c>
      <c r="W15">
        <v>13.34</v>
      </c>
      <c r="X15">
        <v>26.79</v>
      </c>
      <c r="Y15">
        <v>0</v>
      </c>
      <c r="Z15">
        <v>1.9360227272727273</v>
      </c>
      <c r="AA15">
        <v>0</v>
      </c>
      <c r="AB15">
        <v>2.969073168325167</v>
      </c>
      <c r="AC15">
        <v>2.8737110551189216</v>
      </c>
      <c r="AD15">
        <v>10.847849440133569</v>
      </c>
      <c r="AE15">
        <v>14.674579390165816</v>
      </c>
      <c r="AF15">
        <v>2.6350215949027476</v>
      </c>
      <c r="AG15">
        <v>11.924262103362398</v>
      </c>
      <c r="AH15">
        <v>30.933721444079023</v>
      </c>
      <c r="AI15">
        <v>0</v>
      </c>
      <c r="AJ15">
        <v>0</v>
      </c>
      <c r="AK15">
        <v>15.258173354046207</v>
      </c>
      <c r="AL15">
        <v>0</v>
      </c>
      <c r="AM15">
        <v>0</v>
      </c>
      <c r="AN15">
        <v>0</v>
      </c>
      <c r="AO15">
        <v>3.1508360000000004</v>
      </c>
      <c r="AP15">
        <v>2.8132982601491303</v>
      </c>
      <c r="AQ15">
        <v>4.6211252835498362</v>
      </c>
      <c r="AR15">
        <v>3.2765543478260866</v>
      </c>
      <c r="AS15">
        <v>2.7986453358245948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381.33596623658582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</v>
      </c>
      <c r="L16">
        <v>68.209999999999994</v>
      </c>
      <c r="M16">
        <v>13.65</v>
      </c>
      <c r="N16">
        <v>35.26</v>
      </c>
      <c r="O16">
        <v>0</v>
      </c>
      <c r="P16">
        <v>30.509999999999998</v>
      </c>
      <c r="Q16">
        <v>3.29</v>
      </c>
      <c r="R16">
        <v>6.7700000000000005</v>
      </c>
      <c r="S16">
        <v>0</v>
      </c>
      <c r="T16">
        <v>0</v>
      </c>
      <c r="U16">
        <v>61.79</v>
      </c>
      <c r="V16">
        <v>1.9387674714104193</v>
      </c>
      <c r="W16">
        <v>13.34</v>
      </c>
      <c r="X16">
        <v>26.79</v>
      </c>
      <c r="Y16">
        <v>0</v>
      </c>
      <c r="Z16">
        <v>1.9360227272727273</v>
      </c>
      <c r="AA16">
        <v>0</v>
      </c>
      <c r="AB16">
        <v>2.969073168325167</v>
      </c>
      <c r="AC16">
        <v>2.8737110551189216</v>
      </c>
      <c r="AD16">
        <v>10.847849440133569</v>
      </c>
      <c r="AE16">
        <v>14.674579390165816</v>
      </c>
      <c r="AF16">
        <v>2.6350215949027476</v>
      </c>
      <c r="AG16">
        <v>11.924262103362398</v>
      </c>
      <c r="AH16">
        <v>30.933721444079023</v>
      </c>
      <c r="AI16">
        <v>0</v>
      </c>
      <c r="AJ16">
        <v>0</v>
      </c>
      <c r="AK16">
        <v>15.258173354046207</v>
      </c>
      <c r="AL16">
        <v>0</v>
      </c>
      <c r="AM16">
        <v>0</v>
      </c>
      <c r="AN16">
        <v>0</v>
      </c>
      <c r="AO16">
        <v>3.1508360000000004</v>
      </c>
      <c r="AP16">
        <v>2.8132982601491303</v>
      </c>
      <c r="AQ16">
        <v>4.6211252835498362</v>
      </c>
      <c r="AR16">
        <v>3.2765543478260866</v>
      </c>
      <c r="AS16">
        <v>2.7986453358245948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377.10164097616666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</v>
      </c>
      <c r="L17">
        <v>68.209999999999994</v>
      </c>
      <c r="M17">
        <v>13.65</v>
      </c>
      <c r="N17">
        <v>35.26</v>
      </c>
      <c r="O17">
        <v>0</v>
      </c>
      <c r="P17">
        <v>30.509999999999998</v>
      </c>
      <c r="Q17">
        <v>3.29</v>
      </c>
      <c r="R17">
        <v>6.7700000000000005</v>
      </c>
      <c r="S17">
        <v>0</v>
      </c>
      <c r="T17">
        <v>0</v>
      </c>
      <c r="U17">
        <v>61.79</v>
      </c>
      <c r="V17">
        <v>1.9400000000000002</v>
      </c>
      <c r="W17">
        <v>13.34</v>
      </c>
      <c r="X17">
        <v>26.79</v>
      </c>
      <c r="Y17">
        <v>0</v>
      </c>
      <c r="Z17">
        <v>1.9360227272727273</v>
      </c>
      <c r="AA17">
        <v>0</v>
      </c>
      <c r="AB17">
        <v>2.969073168325167</v>
      </c>
      <c r="AC17">
        <v>2.8737110551189216</v>
      </c>
      <c r="AD17">
        <v>10.847849440133569</v>
      </c>
      <c r="AE17">
        <v>14.674579390165816</v>
      </c>
      <c r="AF17">
        <v>2.6350215949027476</v>
      </c>
      <c r="AG17">
        <v>11.924262103362398</v>
      </c>
      <c r="AH17">
        <v>30.933721444079023</v>
      </c>
      <c r="AI17">
        <v>0</v>
      </c>
      <c r="AJ17">
        <v>0</v>
      </c>
      <c r="AK17">
        <v>15.258173354046207</v>
      </c>
      <c r="AL17">
        <v>0</v>
      </c>
      <c r="AM17">
        <v>0</v>
      </c>
      <c r="AN17">
        <v>0</v>
      </c>
      <c r="AO17">
        <v>3.1078840000000008</v>
      </c>
      <c r="AP17">
        <v>2.8132982601491303</v>
      </c>
      <c r="AQ17">
        <v>4.6211252835498362</v>
      </c>
      <c r="AR17">
        <v>3.2765543478260866</v>
      </c>
      <c r="AS17">
        <v>2.7986453358245948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377.05992150475623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</v>
      </c>
      <c r="L18">
        <v>68.209999999999994</v>
      </c>
      <c r="M18">
        <v>13.65</v>
      </c>
      <c r="N18">
        <v>35.26</v>
      </c>
      <c r="O18">
        <v>0</v>
      </c>
      <c r="P18">
        <v>30.509999999999998</v>
      </c>
      <c r="Q18">
        <v>3.29</v>
      </c>
      <c r="R18">
        <v>6.7700000000000005</v>
      </c>
      <c r="S18">
        <v>0</v>
      </c>
      <c r="T18">
        <v>0</v>
      </c>
      <c r="U18">
        <v>61.79</v>
      </c>
      <c r="V18">
        <v>1.9400000000000002</v>
      </c>
      <c r="W18">
        <v>13.34</v>
      </c>
      <c r="X18">
        <v>26.79</v>
      </c>
      <c r="Y18">
        <v>0</v>
      </c>
      <c r="Z18">
        <v>1.9360227272727273</v>
      </c>
      <c r="AA18">
        <v>3.5184345991561186</v>
      </c>
      <c r="AB18">
        <v>2.969073168325167</v>
      </c>
      <c r="AC18">
        <v>2.8737110551189216</v>
      </c>
      <c r="AD18">
        <v>10.847849440133569</v>
      </c>
      <c r="AE18">
        <v>14.674579390165816</v>
      </c>
      <c r="AF18">
        <v>2.6350215949027476</v>
      </c>
      <c r="AG18">
        <v>11.924262103362398</v>
      </c>
      <c r="AH18">
        <v>30.933721444079023</v>
      </c>
      <c r="AI18">
        <v>0</v>
      </c>
      <c r="AJ18">
        <v>0</v>
      </c>
      <c r="AK18">
        <v>15.258173354046207</v>
      </c>
      <c r="AL18">
        <v>0</v>
      </c>
      <c r="AM18">
        <v>0</v>
      </c>
      <c r="AN18">
        <v>0</v>
      </c>
      <c r="AO18">
        <v>3.1078840000000008</v>
      </c>
      <c r="AP18">
        <v>2.8132982601491303</v>
      </c>
      <c r="AQ18">
        <v>4.6211252835498362</v>
      </c>
      <c r="AR18">
        <v>3.2765543478260866</v>
      </c>
      <c r="AS18">
        <v>2.7986453358245948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380.57835610391237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</v>
      </c>
      <c r="L19">
        <v>68.75</v>
      </c>
      <c r="M19">
        <v>13.65</v>
      </c>
      <c r="N19">
        <v>35.26</v>
      </c>
      <c r="O19">
        <v>0</v>
      </c>
      <c r="P19">
        <v>30.509999999999998</v>
      </c>
      <c r="Q19">
        <v>3.29</v>
      </c>
      <c r="R19">
        <v>6.7700000000000005</v>
      </c>
      <c r="S19">
        <v>0</v>
      </c>
      <c r="T19">
        <v>0</v>
      </c>
      <c r="U19">
        <v>61.79</v>
      </c>
      <c r="V19">
        <v>3.66</v>
      </c>
      <c r="W19">
        <v>13.34</v>
      </c>
      <c r="X19">
        <v>26.79</v>
      </c>
      <c r="Y19">
        <v>0</v>
      </c>
      <c r="Z19">
        <v>1.9360227272727273</v>
      </c>
      <c r="AA19">
        <v>3.5184345991561186</v>
      </c>
      <c r="AB19">
        <v>2.969073168325167</v>
      </c>
      <c r="AC19">
        <v>2.8737110551189216</v>
      </c>
      <c r="AD19">
        <v>10.847849440133569</v>
      </c>
      <c r="AE19">
        <v>14.674579390165816</v>
      </c>
      <c r="AF19">
        <v>2.6350215949027476</v>
      </c>
      <c r="AG19">
        <v>11.924262103362398</v>
      </c>
      <c r="AH19">
        <v>30.933721444079023</v>
      </c>
      <c r="AI19">
        <v>0</v>
      </c>
      <c r="AJ19">
        <v>0</v>
      </c>
      <c r="AK19">
        <v>15.258173354046207</v>
      </c>
      <c r="AL19">
        <v>0</v>
      </c>
      <c r="AM19">
        <v>0</v>
      </c>
      <c r="AN19">
        <v>0</v>
      </c>
      <c r="AO19">
        <v>3.0649320000000007</v>
      </c>
      <c r="AP19">
        <v>2.8132982601491303</v>
      </c>
      <c r="AQ19">
        <v>4.6211252835498362</v>
      </c>
      <c r="AR19">
        <v>3.2765543478260866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382.79540410391235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</v>
      </c>
      <c r="L20">
        <v>68.75</v>
      </c>
      <c r="M20">
        <v>13.65</v>
      </c>
      <c r="N20">
        <v>35.26</v>
      </c>
      <c r="O20">
        <v>0</v>
      </c>
      <c r="P20">
        <v>30.509999999999998</v>
      </c>
      <c r="Q20">
        <v>3.29</v>
      </c>
      <c r="R20">
        <v>6.7700000000000005</v>
      </c>
      <c r="S20">
        <v>0</v>
      </c>
      <c r="T20">
        <v>0</v>
      </c>
      <c r="U20">
        <v>61.79</v>
      </c>
      <c r="V20">
        <v>3.66</v>
      </c>
      <c r="W20">
        <v>13.34</v>
      </c>
      <c r="X20">
        <v>26.79</v>
      </c>
      <c r="Y20">
        <v>0</v>
      </c>
      <c r="Z20">
        <v>1.9360227272727273</v>
      </c>
      <c r="AA20">
        <v>3.5184345991561186</v>
      </c>
      <c r="AB20">
        <v>2.969073168325167</v>
      </c>
      <c r="AC20">
        <v>2.8737110551189216</v>
      </c>
      <c r="AD20">
        <v>10.847849440133569</v>
      </c>
      <c r="AE20">
        <v>14.674579390165816</v>
      </c>
      <c r="AF20">
        <v>2.6350215949027476</v>
      </c>
      <c r="AG20">
        <v>11.924262103362398</v>
      </c>
      <c r="AH20">
        <v>30.933721444079023</v>
      </c>
      <c r="AI20">
        <v>0</v>
      </c>
      <c r="AJ20">
        <v>0</v>
      </c>
      <c r="AK20">
        <v>15.258173354046207</v>
      </c>
      <c r="AL20">
        <v>0</v>
      </c>
      <c r="AM20">
        <v>0</v>
      </c>
      <c r="AN20">
        <v>0</v>
      </c>
      <c r="AO20">
        <v>3.0649320000000007</v>
      </c>
      <c r="AP20">
        <v>2.8132982601491303</v>
      </c>
      <c r="AQ20">
        <v>4.6211252835498362</v>
      </c>
      <c r="AR20">
        <v>3.2765543478260866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382.79540410391235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4.839999999999999</v>
      </c>
      <c r="L21">
        <v>68.209999999999994</v>
      </c>
      <c r="M21">
        <v>13.65</v>
      </c>
      <c r="N21">
        <v>35.26</v>
      </c>
      <c r="O21">
        <v>0</v>
      </c>
      <c r="P21">
        <v>30.509999999999998</v>
      </c>
      <c r="Q21">
        <v>3.29</v>
      </c>
      <c r="R21">
        <v>6.7700000000000005</v>
      </c>
      <c r="S21">
        <v>0</v>
      </c>
      <c r="T21">
        <v>0</v>
      </c>
      <c r="U21">
        <v>61.79</v>
      </c>
      <c r="V21">
        <v>3.66</v>
      </c>
      <c r="W21">
        <v>13.34</v>
      </c>
      <c r="X21">
        <v>26.79</v>
      </c>
      <c r="Y21">
        <v>0</v>
      </c>
      <c r="Z21">
        <v>1.9360227272727273</v>
      </c>
      <c r="AA21">
        <v>4.1718143459915611</v>
      </c>
      <c r="AB21">
        <v>2.969073168325167</v>
      </c>
      <c r="AC21">
        <v>2.8737110551189216</v>
      </c>
      <c r="AD21">
        <v>10.847849440133569</v>
      </c>
      <c r="AE21">
        <v>14.674579390165816</v>
      </c>
      <c r="AF21">
        <v>2.6350215949027476</v>
      </c>
      <c r="AG21">
        <v>11.924262103362398</v>
      </c>
      <c r="AH21">
        <v>30.933721444079023</v>
      </c>
      <c r="AI21">
        <v>0</v>
      </c>
      <c r="AJ21">
        <v>0</v>
      </c>
      <c r="AK21">
        <v>15.258173354046207</v>
      </c>
      <c r="AL21">
        <v>0</v>
      </c>
      <c r="AM21">
        <v>0</v>
      </c>
      <c r="AN21">
        <v>0</v>
      </c>
      <c r="AO21">
        <v>3.0649320000000007</v>
      </c>
      <c r="AP21">
        <v>2.8132982601491303</v>
      </c>
      <c r="AQ21">
        <v>4.6211252835498362</v>
      </c>
      <c r="AR21">
        <v>3.2765543478260866</v>
      </c>
      <c r="AS21">
        <v>2.7986453358245948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382.9087838507478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4.839999999999999</v>
      </c>
      <c r="L22">
        <v>68.209999999999994</v>
      </c>
      <c r="M22">
        <v>13.65</v>
      </c>
      <c r="N22">
        <v>35.26</v>
      </c>
      <c r="O22">
        <v>0</v>
      </c>
      <c r="P22">
        <v>30.509999999999998</v>
      </c>
      <c r="Q22">
        <v>3.29</v>
      </c>
      <c r="R22">
        <v>6.7700000000000005</v>
      </c>
      <c r="S22">
        <v>0</v>
      </c>
      <c r="T22">
        <v>0</v>
      </c>
      <c r="U22">
        <v>61.79</v>
      </c>
      <c r="V22">
        <v>3.66</v>
      </c>
      <c r="W22">
        <v>13.34</v>
      </c>
      <c r="X22">
        <v>26.79</v>
      </c>
      <c r="Y22">
        <v>0</v>
      </c>
      <c r="Z22">
        <v>1.9360227272727273</v>
      </c>
      <c r="AA22">
        <v>4.1718143459915611</v>
      </c>
      <c r="AB22">
        <v>2.969073168325167</v>
      </c>
      <c r="AC22">
        <v>2.8737110551189216</v>
      </c>
      <c r="AD22">
        <v>10.847849440133569</v>
      </c>
      <c r="AE22">
        <v>14.674579390165816</v>
      </c>
      <c r="AF22">
        <v>2.6350215949027476</v>
      </c>
      <c r="AG22">
        <v>11.924262103362398</v>
      </c>
      <c r="AH22">
        <v>30.933721444079023</v>
      </c>
      <c r="AI22">
        <v>0</v>
      </c>
      <c r="AJ22">
        <v>0</v>
      </c>
      <c r="AK22">
        <v>15.258173354046207</v>
      </c>
      <c r="AL22">
        <v>0</v>
      </c>
      <c r="AM22">
        <v>0</v>
      </c>
      <c r="AN22">
        <v>0</v>
      </c>
      <c r="AO22">
        <v>3.0649320000000007</v>
      </c>
      <c r="AP22">
        <v>2.8132982601491303</v>
      </c>
      <c r="AQ22">
        <v>4.5483728738379732</v>
      </c>
      <c r="AR22">
        <v>3.2765543478260866</v>
      </c>
      <c r="AS22">
        <v>2.7986453358245948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382.83603144103597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</v>
      </c>
      <c r="L23">
        <v>68.209999999999994</v>
      </c>
      <c r="M23">
        <v>13.65</v>
      </c>
      <c r="N23">
        <v>35.26</v>
      </c>
      <c r="O23">
        <v>0</v>
      </c>
      <c r="P23">
        <v>30.509999999999998</v>
      </c>
      <c r="Q23">
        <v>3.29</v>
      </c>
      <c r="R23">
        <v>6.7700000000000005</v>
      </c>
      <c r="S23">
        <v>0</v>
      </c>
      <c r="T23">
        <v>0</v>
      </c>
      <c r="U23">
        <v>61.79</v>
      </c>
      <c r="V23">
        <v>3.66</v>
      </c>
      <c r="W23">
        <v>13.34</v>
      </c>
      <c r="X23">
        <v>26.79</v>
      </c>
      <c r="Y23">
        <v>0</v>
      </c>
      <c r="Z23">
        <v>1.9360227272727273</v>
      </c>
      <c r="AA23">
        <v>4.1718143459915611</v>
      </c>
      <c r="AB23">
        <v>2.969073168325167</v>
      </c>
      <c r="AC23">
        <v>2.8737110551189216</v>
      </c>
      <c r="AD23">
        <v>10.847849440133569</v>
      </c>
      <c r="AE23">
        <v>14.674579390165816</v>
      </c>
      <c r="AF23">
        <v>2.6350215949027476</v>
      </c>
      <c r="AG23">
        <v>11.924262103362398</v>
      </c>
      <c r="AH23">
        <v>30.933721444079023</v>
      </c>
      <c r="AI23">
        <v>1.058912204736147</v>
      </c>
      <c r="AJ23">
        <v>0</v>
      </c>
      <c r="AK23">
        <v>15.258173354046207</v>
      </c>
      <c r="AL23">
        <v>0</v>
      </c>
      <c r="AM23">
        <v>0</v>
      </c>
      <c r="AN23">
        <v>0</v>
      </c>
      <c r="AO23">
        <v>3.0189120000000007</v>
      </c>
      <c r="AP23">
        <v>2.8132982601491303</v>
      </c>
      <c r="AQ23">
        <v>8.8677103837682285</v>
      </c>
      <c r="AR23">
        <v>3.2765543478260866</v>
      </c>
      <c r="AS23">
        <v>2.7986453358245948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388.16826115570234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</v>
      </c>
      <c r="L24">
        <v>68.209999999999994</v>
      </c>
      <c r="M24">
        <v>13.65</v>
      </c>
      <c r="N24">
        <v>35.26</v>
      </c>
      <c r="O24">
        <v>0</v>
      </c>
      <c r="P24">
        <v>30.509999999999998</v>
      </c>
      <c r="Q24">
        <v>3.29</v>
      </c>
      <c r="R24">
        <v>6.7700000000000005</v>
      </c>
      <c r="S24">
        <v>0</v>
      </c>
      <c r="T24">
        <v>0</v>
      </c>
      <c r="U24">
        <v>61.79</v>
      </c>
      <c r="V24">
        <v>3.66</v>
      </c>
      <c r="W24">
        <v>13.34</v>
      </c>
      <c r="X24">
        <v>26.79</v>
      </c>
      <c r="Y24">
        <v>0</v>
      </c>
      <c r="Z24">
        <v>1.9360227272727273</v>
      </c>
      <c r="AA24">
        <v>4.1718143459915611</v>
      </c>
      <c r="AB24">
        <v>2.969073168325167</v>
      </c>
      <c r="AC24">
        <v>2.8737110551189216</v>
      </c>
      <c r="AD24">
        <v>10.847849440133569</v>
      </c>
      <c r="AE24">
        <v>14.674579390165816</v>
      </c>
      <c r="AF24">
        <v>2.6350215949027476</v>
      </c>
      <c r="AG24">
        <v>11.924262103362398</v>
      </c>
      <c r="AH24">
        <v>30.933721444079023</v>
      </c>
      <c r="AI24">
        <v>1.5119376361586985</v>
      </c>
      <c r="AJ24">
        <v>0</v>
      </c>
      <c r="AK24">
        <v>15.258173354046207</v>
      </c>
      <c r="AL24">
        <v>0</v>
      </c>
      <c r="AM24">
        <v>0</v>
      </c>
      <c r="AN24">
        <v>0</v>
      </c>
      <c r="AO24">
        <v>3.0189120000000007</v>
      </c>
      <c r="AP24">
        <v>2.8132982601491303</v>
      </c>
      <c r="AQ24">
        <v>8.8677103837682285</v>
      </c>
      <c r="AR24">
        <v>3.2765543478260866</v>
      </c>
      <c r="AS24">
        <v>2.7986453358245948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388.62128658712487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4.84</v>
      </c>
      <c r="L25">
        <v>68.209999999999994</v>
      </c>
      <c r="M25">
        <v>13.65</v>
      </c>
      <c r="N25">
        <v>35.26</v>
      </c>
      <c r="O25">
        <v>0</v>
      </c>
      <c r="P25">
        <v>30.509999999999998</v>
      </c>
      <c r="Q25">
        <v>3.29</v>
      </c>
      <c r="R25">
        <v>6.7700000000000005</v>
      </c>
      <c r="S25">
        <v>0</v>
      </c>
      <c r="T25">
        <v>0</v>
      </c>
      <c r="U25">
        <v>61.79</v>
      </c>
      <c r="V25">
        <v>3.66</v>
      </c>
      <c r="W25">
        <v>13.34</v>
      </c>
      <c r="X25">
        <v>29.353067837357582</v>
      </c>
      <c r="Y25">
        <v>0</v>
      </c>
      <c r="Z25">
        <v>1.9360227272727273</v>
      </c>
      <c r="AA25">
        <v>4.1718143459915611</v>
      </c>
      <c r="AB25">
        <v>2.969073168325167</v>
      </c>
      <c r="AC25">
        <v>2.8737110551189216</v>
      </c>
      <c r="AD25">
        <v>8.1568019569127745</v>
      </c>
      <c r="AE25">
        <v>14.674579390165816</v>
      </c>
      <c r="AF25">
        <v>2.6350215949027476</v>
      </c>
      <c r="AG25">
        <v>11.924262103362398</v>
      </c>
      <c r="AH25">
        <v>30.933721444079023</v>
      </c>
      <c r="AI25">
        <v>2.2679064542380472</v>
      </c>
      <c r="AJ25">
        <v>0</v>
      </c>
      <c r="AK25">
        <v>15.258173354046207</v>
      </c>
      <c r="AL25">
        <v>0</v>
      </c>
      <c r="AM25">
        <v>0</v>
      </c>
      <c r="AN25">
        <v>0</v>
      </c>
      <c r="AO25">
        <v>2.9759600000000006</v>
      </c>
      <c r="AP25">
        <v>2.8132982601491303</v>
      </c>
      <c r="AQ25">
        <v>8.8677103837682285</v>
      </c>
      <c r="AR25">
        <v>3.2765543478260866</v>
      </c>
      <c r="AS25">
        <v>2.7986453358245948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389.20632375934099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4.839999999999999</v>
      </c>
      <c r="L26">
        <v>68.209999999999994</v>
      </c>
      <c r="M26">
        <v>13.65</v>
      </c>
      <c r="N26">
        <v>35.26</v>
      </c>
      <c r="O26">
        <v>0</v>
      </c>
      <c r="P26">
        <v>30.509999999999998</v>
      </c>
      <c r="Q26">
        <v>3.29</v>
      </c>
      <c r="R26">
        <v>6.7700000000000005</v>
      </c>
      <c r="S26">
        <v>0</v>
      </c>
      <c r="T26">
        <v>0</v>
      </c>
      <c r="U26">
        <v>61.79</v>
      </c>
      <c r="V26">
        <v>5.86</v>
      </c>
      <c r="W26">
        <v>13.34</v>
      </c>
      <c r="X26">
        <v>29.353067837357582</v>
      </c>
      <c r="Y26">
        <v>0</v>
      </c>
      <c r="Z26">
        <v>1.9360227272727273</v>
      </c>
      <c r="AA26">
        <v>4.1718143459915611</v>
      </c>
      <c r="AB26">
        <v>2.969073168325167</v>
      </c>
      <c r="AC26">
        <v>2.8737110551189216</v>
      </c>
      <c r="AD26">
        <v>8.1568019569127745</v>
      </c>
      <c r="AE26">
        <v>14.674579390165816</v>
      </c>
      <c r="AF26">
        <v>2.6350215949027476</v>
      </c>
      <c r="AG26">
        <v>11.924262103362398</v>
      </c>
      <c r="AH26">
        <v>30.933721444079023</v>
      </c>
      <c r="AI26">
        <v>14.552399748027472</v>
      </c>
      <c r="AJ26">
        <v>0</v>
      </c>
      <c r="AK26">
        <v>15.258173354046207</v>
      </c>
      <c r="AL26">
        <v>0</v>
      </c>
      <c r="AM26">
        <v>0</v>
      </c>
      <c r="AN26">
        <v>0</v>
      </c>
      <c r="AO26">
        <v>2.8931240000000007</v>
      </c>
      <c r="AP26">
        <v>2.8132982601491303</v>
      </c>
      <c r="AQ26">
        <v>8.8677103837682285</v>
      </c>
      <c r="AR26">
        <v>3.2765543478260866</v>
      </c>
      <c r="AS26">
        <v>2.7986453358245948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403.60798105313046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4.84</v>
      </c>
      <c r="L27">
        <v>67.739999999999995</v>
      </c>
      <c r="M27">
        <v>13.65</v>
      </c>
      <c r="N27">
        <v>35.26</v>
      </c>
      <c r="O27">
        <v>0</v>
      </c>
      <c r="P27">
        <v>30.509999999999998</v>
      </c>
      <c r="Q27">
        <v>3.29</v>
      </c>
      <c r="R27">
        <v>6.7700000000000014</v>
      </c>
      <c r="S27">
        <v>0</v>
      </c>
      <c r="T27">
        <v>0</v>
      </c>
      <c r="U27">
        <v>61.79</v>
      </c>
      <c r="V27">
        <v>5.86</v>
      </c>
      <c r="W27">
        <v>13.34</v>
      </c>
      <c r="X27">
        <v>29.353067837357582</v>
      </c>
      <c r="Y27">
        <v>0</v>
      </c>
      <c r="Z27">
        <v>1.9360227272727273</v>
      </c>
      <c r="AA27">
        <v>4.1718143459915611</v>
      </c>
      <c r="AB27">
        <v>2.969073168325167</v>
      </c>
      <c r="AC27">
        <v>2.8737110551189216</v>
      </c>
      <c r="AD27">
        <v>8.1568019569127745</v>
      </c>
      <c r="AE27">
        <v>14.674579390165816</v>
      </c>
      <c r="AF27">
        <v>2.6350215949027476</v>
      </c>
      <c r="AG27">
        <v>11.924262103362398</v>
      </c>
      <c r="AH27">
        <v>30.933721444079023</v>
      </c>
      <c r="AI27">
        <v>14.552399748027472</v>
      </c>
      <c r="AJ27">
        <v>0</v>
      </c>
      <c r="AK27">
        <v>15.258173354046207</v>
      </c>
      <c r="AL27">
        <v>0</v>
      </c>
      <c r="AM27">
        <v>0</v>
      </c>
      <c r="AN27">
        <v>0</v>
      </c>
      <c r="AO27">
        <v>2.8931240000000007</v>
      </c>
      <c r="AP27">
        <v>2.8132982601491303</v>
      </c>
      <c r="AQ27">
        <v>8.8677103837682285</v>
      </c>
      <c r="AR27">
        <v>3.2765543478260866</v>
      </c>
      <c r="AS27">
        <v>2.7986453358245948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403.13798105313043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</v>
      </c>
      <c r="L28">
        <v>67.739999999999995</v>
      </c>
      <c r="M28">
        <v>13.65</v>
      </c>
      <c r="N28">
        <v>35.26</v>
      </c>
      <c r="O28">
        <v>0</v>
      </c>
      <c r="P28">
        <v>30.509999999999998</v>
      </c>
      <c r="Q28">
        <v>3.29</v>
      </c>
      <c r="R28">
        <v>6.7700000000000014</v>
      </c>
      <c r="S28">
        <v>0</v>
      </c>
      <c r="T28">
        <v>0</v>
      </c>
      <c r="U28">
        <v>61.79</v>
      </c>
      <c r="V28">
        <v>5.86</v>
      </c>
      <c r="W28">
        <v>13.34</v>
      </c>
      <c r="X28">
        <v>29.353067837357582</v>
      </c>
      <c r="Y28">
        <v>0</v>
      </c>
      <c r="Z28">
        <v>1.9360227272727273</v>
      </c>
      <c r="AA28">
        <v>3.9877637130801684</v>
      </c>
      <c r="AB28">
        <v>2.969073168325167</v>
      </c>
      <c r="AC28">
        <v>2.8737110551189216</v>
      </c>
      <c r="AD28">
        <v>8.1568019569127745</v>
      </c>
      <c r="AE28">
        <v>14.674579390165816</v>
      </c>
      <c r="AF28">
        <v>2.6350215949027476</v>
      </c>
      <c r="AG28">
        <v>11.924262103362398</v>
      </c>
      <c r="AH28">
        <v>30.933721444079023</v>
      </c>
      <c r="AI28">
        <v>14.552399748027472</v>
      </c>
      <c r="AJ28">
        <v>0</v>
      </c>
      <c r="AK28">
        <v>15.258173354046207</v>
      </c>
      <c r="AL28">
        <v>0</v>
      </c>
      <c r="AM28">
        <v>0</v>
      </c>
      <c r="AN28">
        <v>0</v>
      </c>
      <c r="AO28">
        <v>2.8440360000000005</v>
      </c>
      <c r="AP28">
        <v>2.8132982601491303</v>
      </c>
      <c r="AQ28">
        <v>8.8677103837682285</v>
      </c>
      <c r="AR28">
        <v>3.2765543478260866</v>
      </c>
      <c r="AS28">
        <v>2.7986453358245948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402.90484242021904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</v>
      </c>
      <c r="L29">
        <v>68.209999999999994</v>
      </c>
      <c r="M29">
        <v>13.65</v>
      </c>
      <c r="N29">
        <v>35.26</v>
      </c>
      <c r="O29">
        <v>0</v>
      </c>
      <c r="P29">
        <v>30.509999999999998</v>
      </c>
      <c r="Q29">
        <v>3.29</v>
      </c>
      <c r="R29">
        <v>6.7700000000000005</v>
      </c>
      <c r="S29">
        <v>0</v>
      </c>
      <c r="T29">
        <v>0</v>
      </c>
      <c r="U29">
        <v>61.79</v>
      </c>
      <c r="V29">
        <v>5.86</v>
      </c>
      <c r="W29">
        <v>13.34</v>
      </c>
      <c r="X29">
        <v>29.353067837357582</v>
      </c>
      <c r="Y29">
        <v>0</v>
      </c>
      <c r="Z29">
        <v>1.9360227272727273</v>
      </c>
      <c r="AA29">
        <v>0</v>
      </c>
      <c r="AB29">
        <v>2.969073168325167</v>
      </c>
      <c r="AC29">
        <v>2.8737110551189216</v>
      </c>
      <c r="AD29">
        <v>8.1568019569127745</v>
      </c>
      <c r="AE29">
        <v>14.674579390165816</v>
      </c>
      <c r="AF29">
        <v>2.6350215949027476</v>
      </c>
      <c r="AG29">
        <v>11.924262103362398</v>
      </c>
      <c r="AH29">
        <v>30.933721444079023</v>
      </c>
      <c r="AI29">
        <v>14.552399748027472</v>
      </c>
      <c r="AJ29">
        <v>0</v>
      </c>
      <c r="AK29">
        <v>15.258173354046207</v>
      </c>
      <c r="AL29">
        <v>0</v>
      </c>
      <c r="AM29">
        <v>0</v>
      </c>
      <c r="AN29">
        <v>0</v>
      </c>
      <c r="AO29">
        <v>2.8010840000000008</v>
      </c>
      <c r="AP29">
        <v>2.8132982601491303</v>
      </c>
      <c r="AQ29">
        <v>8.8677103837682285</v>
      </c>
      <c r="AR29">
        <v>5.899638586956522</v>
      </c>
      <c r="AS29">
        <v>2.7986453358245948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401.96721094626935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4.839999999999999</v>
      </c>
      <c r="L30">
        <v>68.209999999999994</v>
      </c>
      <c r="M30">
        <v>13.65</v>
      </c>
      <c r="N30">
        <v>35.26</v>
      </c>
      <c r="O30">
        <v>0</v>
      </c>
      <c r="P30">
        <v>30.509999999999998</v>
      </c>
      <c r="Q30">
        <v>3.29</v>
      </c>
      <c r="R30">
        <v>6.7700000000000005</v>
      </c>
      <c r="S30">
        <v>0</v>
      </c>
      <c r="T30">
        <v>0</v>
      </c>
      <c r="U30">
        <v>61.79</v>
      </c>
      <c r="V30">
        <v>5.86</v>
      </c>
      <c r="W30">
        <v>13.34</v>
      </c>
      <c r="X30">
        <v>29.353067837357582</v>
      </c>
      <c r="Y30">
        <v>0</v>
      </c>
      <c r="Z30">
        <v>1.9360227272727273</v>
      </c>
      <c r="AA30">
        <v>0</v>
      </c>
      <c r="AB30">
        <v>2.969073168325167</v>
      </c>
      <c r="AC30">
        <v>2.8737110551189216</v>
      </c>
      <c r="AD30">
        <v>8.1568019569127745</v>
      </c>
      <c r="AE30">
        <v>14.674579390165816</v>
      </c>
      <c r="AF30">
        <v>2.6350215949027476</v>
      </c>
      <c r="AG30">
        <v>11.924262103362398</v>
      </c>
      <c r="AH30">
        <v>30.933721444079023</v>
      </c>
      <c r="AI30">
        <v>14.552399748027472</v>
      </c>
      <c r="AJ30">
        <v>0</v>
      </c>
      <c r="AK30">
        <v>15.258173354046207</v>
      </c>
      <c r="AL30">
        <v>0</v>
      </c>
      <c r="AM30">
        <v>0</v>
      </c>
      <c r="AN30">
        <v>0</v>
      </c>
      <c r="AO30">
        <v>2.7151800000000001</v>
      </c>
      <c r="AP30">
        <v>2.8132982601491303</v>
      </c>
      <c r="AQ30">
        <v>4.4325079250375987</v>
      </c>
      <c r="AR30">
        <v>5.899638586956522</v>
      </c>
      <c r="AS30">
        <v>2.7986453358245948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397.44610448753872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4.839999999999999</v>
      </c>
      <c r="L31">
        <v>68.209999999999994</v>
      </c>
      <c r="M31">
        <v>13.65</v>
      </c>
      <c r="N31">
        <v>35.26</v>
      </c>
      <c r="O31">
        <v>0</v>
      </c>
      <c r="P31">
        <v>30.509999999999998</v>
      </c>
      <c r="Q31">
        <v>3.29</v>
      </c>
      <c r="R31">
        <v>6.7700000000000005</v>
      </c>
      <c r="S31">
        <v>0</v>
      </c>
      <c r="T31">
        <v>0</v>
      </c>
      <c r="U31">
        <v>60.96</v>
      </c>
      <c r="V31">
        <v>5.86</v>
      </c>
      <c r="W31">
        <v>13.34</v>
      </c>
      <c r="X31">
        <v>29.353067837357582</v>
      </c>
      <c r="Y31">
        <v>0</v>
      </c>
      <c r="Z31">
        <v>1.9360227272727273</v>
      </c>
      <c r="AA31">
        <v>0</v>
      </c>
      <c r="AB31">
        <v>2.969073168325167</v>
      </c>
      <c r="AC31">
        <v>2.8737110551189216</v>
      </c>
      <c r="AD31">
        <v>8.1568019569127745</v>
      </c>
      <c r="AE31">
        <v>14.674579390165816</v>
      </c>
      <c r="AF31">
        <v>2.6350215949027476</v>
      </c>
      <c r="AG31">
        <v>11.924262103362398</v>
      </c>
      <c r="AH31">
        <v>30.933721444079023</v>
      </c>
      <c r="AI31">
        <v>14.552399748027472</v>
      </c>
      <c r="AJ31">
        <v>0</v>
      </c>
      <c r="AK31">
        <v>15.258173354046207</v>
      </c>
      <c r="AL31">
        <v>0</v>
      </c>
      <c r="AM31">
        <v>0</v>
      </c>
      <c r="AN31">
        <v>0</v>
      </c>
      <c r="AO31">
        <v>2.7151800000000001</v>
      </c>
      <c r="AP31">
        <v>2.8132982601491303</v>
      </c>
      <c r="AQ31">
        <v>0</v>
      </c>
      <c r="AR31">
        <v>14.943910326086957</v>
      </c>
      <c r="AS31">
        <v>2.7986453358245948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401.22786830163153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4.839999999999999</v>
      </c>
      <c r="L32">
        <v>68.209999999999994</v>
      </c>
      <c r="M32">
        <v>13.65</v>
      </c>
      <c r="N32">
        <v>35.26</v>
      </c>
      <c r="O32">
        <v>0</v>
      </c>
      <c r="P32">
        <v>30.509999999999998</v>
      </c>
      <c r="Q32">
        <v>3.29</v>
      </c>
      <c r="R32">
        <v>6.7700000000000005</v>
      </c>
      <c r="S32">
        <v>0</v>
      </c>
      <c r="T32">
        <v>0</v>
      </c>
      <c r="U32">
        <v>60.96</v>
      </c>
      <c r="V32">
        <v>3.4500000000000011</v>
      </c>
      <c r="W32">
        <v>13.34</v>
      </c>
      <c r="X32">
        <v>29.353067837357582</v>
      </c>
      <c r="Y32">
        <v>0</v>
      </c>
      <c r="Z32">
        <v>1.9360227272727273</v>
      </c>
      <c r="AA32">
        <v>0</v>
      </c>
      <c r="AB32">
        <v>2.969073168325167</v>
      </c>
      <c r="AC32">
        <v>2.8737110551189216</v>
      </c>
      <c r="AD32">
        <v>8.1568019569127745</v>
      </c>
      <c r="AE32">
        <v>14.674579390165816</v>
      </c>
      <c r="AF32">
        <v>2.6350215949027476</v>
      </c>
      <c r="AG32">
        <v>11.924262103362398</v>
      </c>
      <c r="AH32">
        <v>30.933721444079023</v>
      </c>
      <c r="AI32">
        <v>1.8899220451983729</v>
      </c>
      <c r="AJ32">
        <v>0</v>
      </c>
      <c r="AK32">
        <v>15.258173354046207</v>
      </c>
      <c r="AL32">
        <v>0</v>
      </c>
      <c r="AM32">
        <v>0</v>
      </c>
      <c r="AN32">
        <v>0</v>
      </c>
      <c r="AO32">
        <v>2.7151800000000001</v>
      </c>
      <c r="AP32">
        <v>2.8132982601491303</v>
      </c>
      <c r="AQ32">
        <v>0</v>
      </c>
      <c r="AR32">
        <v>14.943910326086957</v>
      </c>
      <c r="AS32">
        <v>2.7986453358245948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386.1553905988024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</v>
      </c>
      <c r="L33">
        <v>68.209999999999994</v>
      </c>
      <c r="M33">
        <v>13.65</v>
      </c>
      <c r="N33">
        <v>35.26</v>
      </c>
      <c r="O33">
        <v>0</v>
      </c>
      <c r="P33">
        <v>30.509999999999998</v>
      </c>
      <c r="Q33">
        <v>3.29</v>
      </c>
      <c r="R33">
        <v>6.7700000000000005</v>
      </c>
      <c r="S33">
        <v>0</v>
      </c>
      <c r="T33">
        <v>0</v>
      </c>
      <c r="U33">
        <v>60.96</v>
      </c>
      <c r="V33">
        <v>3.39</v>
      </c>
      <c r="W33">
        <v>13.34</v>
      </c>
      <c r="X33">
        <v>29.353067837357582</v>
      </c>
      <c r="Y33">
        <v>0</v>
      </c>
      <c r="Z33">
        <v>1.9360227272727273</v>
      </c>
      <c r="AA33">
        <v>0</v>
      </c>
      <c r="AB33">
        <v>2.969073168325167</v>
      </c>
      <c r="AC33">
        <v>2.8737110551189216</v>
      </c>
      <c r="AD33">
        <v>8.1568019569127745</v>
      </c>
      <c r="AE33">
        <v>14.674579390165816</v>
      </c>
      <c r="AF33">
        <v>2.6350215949027476</v>
      </c>
      <c r="AG33">
        <v>11.924262103362398</v>
      </c>
      <c r="AH33">
        <v>30.933721444079023</v>
      </c>
      <c r="AI33">
        <v>1.058912204736147</v>
      </c>
      <c r="AJ33">
        <v>0</v>
      </c>
      <c r="AK33">
        <v>15.258173354046207</v>
      </c>
      <c r="AL33">
        <v>0</v>
      </c>
      <c r="AM33">
        <v>0</v>
      </c>
      <c r="AN33">
        <v>0</v>
      </c>
      <c r="AO33">
        <v>2.7151800000000001</v>
      </c>
      <c r="AP33">
        <v>2.8132982601491303</v>
      </c>
      <c r="AQ33">
        <v>0</v>
      </c>
      <c r="AR33">
        <v>4.9178994565217398</v>
      </c>
      <c r="AS33">
        <v>2.7986453358245948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375.23836988877497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</v>
      </c>
      <c r="L34">
        <v>68.209999999999994</v>
      </c>
      <c r="M34">
        <v>13.65</v>
      </c>
      <c r="N34">
        <v>35.26</v>
      </c>
      <c r="O34">
        <v>0</v>
      </c>
      <c r="P34">
        <v>30.509999999999998</v>
      </c>
      <c r="Q34">
        <v>3.29</v>
      </c>
      <c r="R34">
        <v>6.7700000000000005</v>
      </c>
      <c r="S34">
        <v>0</v>
      </c>
      <c r="T34">
        <v>0</v>
      </c>
      <c r="U34">
        <v>60.96</v>
      </c>
      <c r="V34">
        <v>3.39</v>
      </c>
      <c r="W34">
        <v>13.34</v>
      </c>
      <c r="X34">
        <v>29.353067837357582</v>
      </c>
      <c r="Y34">
        <v>0</v>
      </c>
      <c r="Z34">
        <v>1.9360227272727273</v>
      </c>
      <c r="AA34">
        <v>0</v>
      </c>
      <c r="AB34">
        <v>2.969073168325167</v>
      </c>
      <c r="AC34">
        <v>2.8737110551189216</v>
      </c>
      <c r="AD34">
        <v>8.1568019569127745</v>
      </c>
      <c r="AE34">
        <v>14.674579390165816</v>
      </c>
      <c r="AF34">
        <v>2.6350215949027476</v>
      </c>
      <c r="AG34">
        <v>11.924262103362398</v>
      </c>
      <c r="AH34">
        <v>30.933721444079023</v>
      </c>
      <c r="AI34">
        <v>1.058912204736147</v>
      </c>
      <c r="AJ34">
        <v>0</v>
      </c>
      <c r="AK34">
        <v>15.258173354046207</v>
      </c>
      <c r="AL34">
        <v>0</v>
      </c>
      <c r="AM34">
        <v>0</v>
      </c>
      <c r="AN34">
        <v>0</v>
      </c>
      <c r="AO34">
        <v>2.7151800000000001</v>
      </c>
      <c r="AP34">
        <v>2.8132982601491303</v>
      </c>
      <c r="AQ34">
        <v>0</v>
      </c>
      <c r="AR34">
        <v>3.2765543478260866</v>
      </c>
      <c r="AS34">
        <v>2.7986453358245948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373.59702478007932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4.8400000000000007</v>
      </c>
      <c r="L35">
        <v>68.209999999999994</v>
      </c>
      <c r="M35">
        <v>13.65</v>
      </c>
      <c r="N35">
        <v>35.26</v>
      </c>
      <c r="O35">
        <v>0</v>
      </c>
      <c r="P35">
        <v>30.509999999999998</v>
      </c>
      <c r="Q35">
        <v>3.29</v>
      </c>
      <c r="R35">
        <v>6.7700000000000005</v>
      </c>
      <c r="S35">
        <v>0</v>
      </c>
      <c r="T35">
        <v>0</v>
      </c>
      <c r="U35">
        <v>60.96</v>
      </c>
      <c r="V35">
        <v>3.2499999999999991</v>
      </c>
      <c r="W35">
        <v>13.34</v>
      </c>
      <c r="X35">
        <v>29.353067837357582</v>
      </c>
      <c r="Y35">
        <v>0</v>
      </c>
      <c r="Z35">
        <v>1.9360227272727273</v>
      </c>
      <c r="AA35">
        <v>0</v>
      </c>
      <c r="AB35">
        <v>2.969073168325167</v>
      </c>
      <c r="AC35">
        <v>2.8737110551189216</v>
      </c>
      <c r="AD35">
        <v>8.1568019569127745</v>
      </c>
      <c r="AE35">
        <v>14.674579390165816</v>
      </c>
      <c r="AF35">
        <v>2.6350215949027476</v>
      </c>
      <c r="AG35">
        <v>11.924262103362398</v>
      </c>
      <c r="AH35">
        <v>30.933721444079023</v>
      </c>
      <c r="AI35">
        <v>1.058912204736147</v>
      </c>
      <c r="AJ35">
        <v>0</v>
      </c>
      <c r="AK35">
        <v>15.258173354046207</v>
      </c>
      <c r="AL35">
        <v>0</v>
      </c>
      <c r="AM35">
        <v>0</v>
      </c>
      <c r="AN35">
        <v>0</v>
      </c>
      <c r="AO35">
        <v>2.6722280000000005</v>
      </c>
      <c r="AP35">
        <v>2.8132982601491303</v>
      </c>
      <c r="AQ35">
        <v>0</v>
      </c>
      <c r="AR35">
        <v>3.2765543478260866</v>
      </c>
      <c r="AS35">
        <v>2.7986453358245948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373.41407278007938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4.8400000000000007</v>
      </c>
      <c r="L36">
        <v>68.209999999999994</v>
      </c>
      <c r="M36">
        <v>13.65</v>
      </c>
      <c r="N36">
        <v>35.26</v>
      </c>
      <c r="O36">
        <v>0</v>
      </c>
      <c r="P36">
        <v>30.509999999999998</v>
      </c>
      <c r="Q36">
        <v>3.29</v>
      </c>
      <c r="R36">
        <v>6.7700000000000005</v>
      </c>
      <c r="S36">
        <v>0</v>
      </c>
      <c r="T36">
        <v>0</v>
      </c>
      <c r="U36">
        <v>60.96</v>
      </c>
      <c r="V36">
        <v>3.2499999999999991</v>
      </c>
      <c r="W36">
        <v>13.34</v>
      </c>
      <c r="X36">
        <v>29.353067837357582</v>
      </c>
      <c r="Y36">
        <v>0</v>
      </c>
      <c r="Z36">
        <v>1.9360227272727273</v>
      </c>
      <c r="AA36">
        <v>0</v>
      </c>
      <c r="AB36">
        <v>2.969073168325167</v>
      </c>
      <c r="AC36">
        <v>2.8737110551189216</v>
      </c>
      <c r="AD36">
        <v>8.1568019569127745</v>
      </c>
      <c r="AE36">
        <v>14.674579390165816</v>
      </c>
      <c r="AF36">
        <v>2.6350215949027476</v>
      </c>
      <c r="AG36">
        <v>11.924262103362398</v>
      </c>
      <c r="AH36">
        <v>30.933721444079023</v>
      </c>
      <c r="AI36">
        <v>1.058912204736147</v>
      </c>
      <c r="AJ36">
        <v>0</v>
      </c>
      <c r="AK36">
        <v>15.258173354046207</v>
      </c>
      <c r="AL36">
        <v>0</v>
      </c>
      <c r="AM36">
        <v>0</v>
      </c>
      <c r="AN36">
        <v>0</v>
      </c>
      <c r="AO36">
        <v>3.5189960000000009</v>
      </c>
      <c r="AP36">
        <v>2.8132982601491303</v>
      </c>
      <c r="AQ36">
        <v>0</v>
      </c>
      <c r="AR36">
        <v>3.2765543478260866</v>
      </c>
      <c r="AS36">
        <v>2.7986453358245948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374.26084078007938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</v>
      </c>
      <c r="L37">
        <v>70</v>
      </c>
      <c r="M37">
        <v>13.65</v>
      </c>
      <c r="N37">
        <v>35.26</v>
      </c>
      <c r="O37">
        <v>0</v>
      </c>
      <c r="P37">
        <v>30.509999999999998</v>
      </c>
      <c r="Q37">
        <v>3.5429923922231614</v>
      </c>
      <c r="R37">
        <v>6.7700000000000005</v>
      </c>
      <c r="S37">
        <v>0</v>
      </c>
      <c r="T37">
        <v>0</v>
      </c>
      <c r="U37">
        <v>60.96</v>
      </c>
      <c r="V37">
        <v>3.39</v>
      </c>
      <c r="W37">
        <v>13.33</v>
      </c>
      <c r="X37">
        <v>29.353067837357582</v>
      </c>
      <c r="Y37">
        <v>0</v>
      </c>
      <c r="Z37">
        <v>1.9360227272727273</v>
      </c>
      <c r="AA37">
        <v>0</v>
      </c>
      <c r="AB37">
        <v>2.969073168325167</v>
      </c>
      <c r="AC37">
        <v>2.8737110551189216</v>
      </c>
      <c r="AD37">
        <v>8.1568019569127745</v>
      </c>
      <c r="AE37">
        <v>14.674579390165816</v>
      </c>
      <c r="AF37">
        <v>2.6350215949027476</v>
      </c>
      <c r="AG37">
        <v>11.924262103362398</v>
      </c>
      <c r="AH37">
        <v>30.933721444079023</v>
      </c>
      <c r="AI37">
        <v>1.058912204736147</v>
      </c>
      <c r="AJ37">
        <v>0</v>
      </c>
      <c r="AK37">
        <v>15.258173354046207</v>
      </c>
      <c r="AL37">
        <v>0</v>
      </c>
      <c r="AM37">
        <v>0</v>
      </c>
      <c r="AN37">
        <v>0</v>
      </c>
      <c r="AO37">
        <v>3.5619480000000006</v>
      </c>
      <c r="AP37">
        <v>2.8132982601491303</v>
      </c>
      <c r="AQ37">
        <v>0</v>
      </c>
      <c r="AR37">
        <v>3.2765543478260866</v>
      </c>
      <c r="AS37">
        <v>2.7986453358245948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376.47678517230247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</v>
      </c>
      <c r="L38">
        <v>70</v>
      </c>
      <c r="M38">
        <v>13.65</v>
      </c>
      <c r="N38">
        <v>35.26</v>
      </c>
      <c r="O38">
        <v>0</v>
      </c>
      <c r="P38">
        <v>30.509999999999998</v>
      </c>
      <c r="Q38">
        <v>3.5429923922231614</v>
      </c>
      <c r="R38">
        <v>7</v>
      </c>
      <c r="S38">
        <v>0</v>
      </c>
      <c r="T38">
        <v>0</v>
      </c>
      <c r="U38">
        <v>60.96</v>
      </c>
      <c r="V38">
        <v>3.39</v>
      </c>
      <c r="W38">
        <v>13.33</v>
      </c>
      <c r="X38">
        <v>29.353067837357582</v>
      </c>
      <c r="Y38">
        <v>0</v>
      </c>
      <c r="Z38">
        <v>1.9360227272727273</v>
      </c>
      <c r="AA38">
        <v>0</v>
      </c>
      <c r="AB38">
        <v>2.969073168325167</v>
      </c>
      <c r="AC38">
        <v>2.8737110551189216</v>
      </c>
      <c r="AD38">
        <v>8.1568019569127745</v>
      </c>
      <c r="AE38">
        <v>14.674579390165816</v>
      </c>
      <c r="AF38">
        <v>2.6350215949027476</v>
      </c>
      <c r="AG38">
        <v>11.924262103362398</v>
      </c>
      <c r="AH38">
        <v>30.933721444079023</v>
      </c>
      <c r="AI38">
        <v>1.058912204736147</v>
      </c>
      <c r="AJ38">
        <v>0</v>
      </c>
      <c r="AK38">
        <v>15.258173354046207</v>
      </c>
      <c r="AL38">
        <v>0</v>
      </c>
      <c r="AM38">
        <v>0</v>
      </c>
      <c r="AN38">
        <v>0</v>
      </c>
      <c r="AO38">
        <v>3.6049000000000007</v>
      </c>
      <c r="AP38">
        <v>2.8132982601491303</v>
      </c>
      <c r="AQ38">
        <v>0</v>
      </c>
      <c r="AR38">
        <v>3.2765543478260866</v>
      </c>
      <c r="AS38">
        <v>2.7986453358245948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376.7497371723025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</v>
      </c>
      <c r="L39">
        <v>70</v>
      </c>
      <c r="M39">
        <v>13.65</v>
      </c>
      <c r="N39">
        <v>35.26</v>
      </c>
      <c r="O39">
        <v>0</v>
      </c>
      <c r="P39">
        <v>30.509999999999998</v>
      </c>
      <c r="Q39">
        <v>3.5429923922231614</v>
      </c>
      <c r="R39">
        <v>7</v>
      </c>
      <c r="S39">
        <v>0</v>
      </c>
      <c r="T39">
        <v>0</v>
      </c>
      <c r="U39">
        <v>60.96</v>
      </c>
      <c r="V39">
        <v>3.39</v>
      </c>
      <c r="W39">
        <v>13.33</v>
      </c>
      <c r="X39">
        <v>29.353496128648004</v>
      </c>
      <c r="Y39">
        <v>0</v>
      </c>
      <c r="Z39">
        <v>1.9360227272727273</v>
      </c>
      <c r="AA39">
        <v>0</v>
      </c>
      <c r="AB39">
        <v>2.969073168325167</v>
      </c>
      <c r="AC39">
        <v>2.8737110551189216</v>
      </c>
      <c r="AD39">
        <v>8.1568019569127745</v>
      </c>
      <c r="AE39">
        <v>14.674579390165816</v>
      </c>
      <c r="AF39">
        <v>2.6350215949027476</v>
      </c>
      <c r="AG39">
        <v>11.924262103362398</v>
      </c>
      <c r="AH39">
        <v>30.933721444079023</v>
      </c>
      <c r="AI39">
        <v>4.1578284994364205</v>
      </c>
      <c r="AJ39">
        <v>0</v>
      </c>
      <c r="AK39">
        <v>15.258173354046207</v>
      </c>
      <c r="AL39">
        <v>0</v>
      </c>
      <c r="AM39">
        <v>0</v>
      </c>
      <c r="AN39">
        <v>0</v>
      </c>
      <c r="AO39">
        <v>3.6049000000000007</v>
      </c>
      <c r="AP39">
        <v>2.8132982601491303</v>
      </c>
      <c r="AQ39">
        <v>0</v>
      </c>
      <c r="AR39">
        <v>3.2765543478260866</v>
      </c>
      <c r="AS39">
        <v>2.7986453358245948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379.84908175829321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</v>
      </c>
      <c r="L40">
        <v>70</v>
      </c>
      <c r="M40">
        <v>13.65</v>
      </c>
      <c r="N40">
        <v>35.26</v>
      </c>
      <c r="O40">
        <v>0</v>
      </c>
      <c r="P40">
        <v>30.509999999999998</v>
      </c>
      <c r="Q40">
        <v>3.5429923922231614</v>
      </c>
      <c r="R40">
        <v>7</v>
      </c>
      <c r="S40">
        <v>0</v>
      </c>
      <c r="T40">
        <v>0</v>
      </c>
      <c r="U40">
        <v>60.96</v>
      </c>
      <c r="V40">
        <v>3.39</v>
      </c>
      <c r="W40">
        <v>13.33</v>
      </c>
      <c r="X40">
        <v>29.353496128648004</v>
      </c>
      <c r="Y40">
        <v>0</v>
      </c>
      <c r="Z40">
        <v>1.9360227272727273</v>
      </c>
      <c r="AA40">
        <v>0</v>
      </c>
      <c r="AB40">
        <v>2.969073168325167</v>
      </c>
      <c r="AC40">
        <v>2.8737110551189216</v>
      </c>
      <c r="AD40">
        <v>8.1568019569127745</v>
      </c>
      <c r="AE40">
        <v>14.674579390165816</v>
      </c>
      <c r="AF40">
        <v>2.6350215949027476</v>
      </c>
      <c r="AG40">
        <v>11.924262103362398</v>
      </c>
      <c r="AH40">
        <v>30.933721444079023</v>
      </c>
      <c r="AI40">
        <v>4.1578284994364205</v>
      </c>
      <c r="AJ40">
        <v>0</v>
      </c>
      <c r="AK40">
        <v>15.258173354046207</v>
      </c>
      <c r="AL40">
        <v>0</v>
      </c>
      <c r="AM40">
        <v>0</v>
      </c>
      <c r="AN40">
        <v>0</v>
      </c>
      <c r="AO40">
        <v>3.6049000000000007</v>
      </c>
      <c r="AP40">
        <v>2.8132982601491303</v>
      </c>
      <c r="AQ40">
        <v>0</v>
      </c>
      <c r="AR40">
        <v>4.9178994565217398</v>
      </c>
      <c r="AS40">
        <v>2.7986453358245948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381.49042686698886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</v>
      </c>
      <c r="L41">
        <v>70</v>
      </c>
      <c r="M41">
        <v>13.65</v>
      </c>
      <c r="N41">
        <v>35.26</v>
      </c>
      <c r="O41">
        <v>0</v>
      </c>
      <c r="P41">
        <v>30.509999999999998</v>
      </c>
      <c r="Q41">
        <v>3.5429923922231614</v>
      </c>
      <c r="R41">
        <v>7</v>
      </c>
      <c r="S41">
        <v>0</v>
      </c>
      <c r="T41">
        <v>0</v>
      </c>
      <c r="U41">
        <v>59.710000000000008</v>
      </c>
      <c r="V41">
        <v>3.39</v>
      </c>
      <c r="W41">
        <v>7.32</v>
      </c>
      <c r="X41">
        <v>16.139999999999997</v>
      </c>
      <c r="Y41">
        <v>0</v>
      </c>
      <c r="Z41">
        <v>1.9360227272727273</v>
      </c>
      <c r="AA41">
        <v>0</v>
      </c>
      <c r="AB41">
        <v>2.969073168325167</v>
      </c>
      <c r="AC41">
        <v>2.8737110551189216</v>
      </c>
      <c r="AD41">
        <v>8.1568019569127745</v>
      </c>
      <c r="AE41">
        <v>14.674579390165816</v>
      </c>
      <c r="AF41">
        <v>2.6350215949027476</v>
      </c>
      <c r="AG41">
        <v>11.924262103362398</v>
      </c>
      <c r="AH41">
        <v>30.933721444079023</v>
      </c>
      <c r="AI41">
        <v>4.1578284994364205</v>
      </c>
      <c r="AJ41">
        <v>0</v>
      </c>
      <c r="AK41">
        <v>15.258173354046207</v>
      </c>
      <c r="AL41">
        <v>0</v>
      </c>
      <c r="AM41">
        <v>0</v>
      </c>
      <c r="AN41">
        <v>0</v>
      </c>
      <c r="AO41">
        <v>3.6049000000000007</v>
      </c>
      <c r="AP41">
        <v>2.8132982601491303</v>
      </c>
      <c r="AQ41">
        <v>0</v>
      </c>
      <c r="AR41">
        <v>3.2765543478260866</v>
      </c>
      <c r="AS41">
        <v>9.5829861748644571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366.15992646868506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</v>
      </c>
      <c r="L42">
        <v>70</v>
      </c>
      <c r="M42">
        <v>13.65</v>
      </c>
      <c r="N42">
        <v>35.26</v>
      </c>
      <c r="O42">
        <v>0</v>
      </c>
      <c r="P42">
        <v>30.509999999999998</v>
      </c>
      <c r="Q42">
        <v>3.5429923922231614</v>
      </c>
      <c r="R42">
        <v>7</v>
      </c>
      <c r="S42">
        <v>0</v>
      </c>
      <c r="T42">
        <v>0</v>
      </c>
      <c r="U42">
        <v>59.710000000000008</v>
      </c>
      <c r="V42">
        <v>3.39</v>
      </c>
      <c r="W42">
        <v>7.32</v>
      </c>
      <c r="X42">
        <v>16.139999999999997</v>
      </c>
      <c r="Y42">
        <v>0</v>
      </c>
      <c r="Z42">
        <v>1.9360227272727273</v>
      </c>
      <c r="AA42">
        <v>0</v>
      </c>
      <c r="AB42">
        <v>2.969073168325167</v>
      </c>
      <c r="AC42">
        <v>2.8737110551189216</v>
      </c>
      <c r="AD42">
        <v>8.1568019569127745</v>
      </c>
      <c r="AE42">
        <v>14.674579390165816</v>
      </c>
      <c r="AF42">
        <v>2.6350215949027476</v>
      </c>
      <c r="AG42">
        <v>11.924262103362398</v>
      </c>
      <c r="AH42">
        <v>30.933721444079023</v>
      </c>
      <c r="AI42">
        <v>4.1578284994364205</v>
      </c>
      <c r="AJ42">
        <v>0</v>
      </c>
      <c r="AK42">
        <v>15.258173354046207</v>
      </c>
      <c r="AL42">
        <v>0</v>
      </c>
      <c r="AM42">
        <v>0</v>
      </c>
      <c r="AN42">
        <v>0</v>
      </c>
      <c r="AO42">
        <v>3.5189960000000009</v>
      </c>
      <c r="AP42">
        <v>2.8132982601491303</v>
      </c>
      <c r="AQ42">
        <v>0</v>
      </c>
      <c r="AR42">
        <v>4.9178994565217398</v>
      </c>
      <c r="AS42">
        <v>9.5829861748644571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367.71536757738073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</v>
      </c>
      <c r="L43">
        <v>70</v>
      </c>
      <c r="M43">
        <v>13.65</v>
      </c>
      <c r="N43">
        <v>35.26</v>
      </c>
      <c r="O43">
        <v>0</v>
      </c>
      <c r="P43">
        <v>30.509999999999998</v>
      </c>
      <c r="Q43">
        <v>3.5429923922231614</v>
      </c>
      <c r="R43">
        <v>7</v>
      </c>
      <c r="S43">
        <v>0</v>
      </c>
      <c r="T43">
        <v>0</v>
      </c>
      <c r="U43">
        <v>59.710000000000008</v>
      </c>
      <c r="V43">
        <v>3.39</v>
      </c>
      <c r="W43">
        <v>7.32</v>
      </c>
      <c r="X43">
        <v>16.139999999999997</v>
      </c>
      <c r="Y43">
        <v>0</v>
      </c>
      <c r="Z43">
        <v>1.9360227272727273</v>
      </c>
      <c r="AA43">
        <v>0</v>
      </c>
      <c r="AB43">
        <v>2.969073168325167</v>
      </c>
      <c r="AC43">
        <v>2.8737110551189216</v>
      </c>
      <c r="AD43">
        <v>8.1568019569127745</v>
      </c>
      <c r="AE43">
        <v>14.674579390165816</v>
      </c>
      <c r="AF43">
        <v>2.6350215949027476</v>
      </c>
      <c r="AG43">
        <v>11.924262103362398</v>
      </c>
      <c r="AH43">
        <v>30.933721444079023</v>
      </c>
      <c r="AI43">
        <v>1.058912204736147</v>
      </c>
      <c r="AJ43">
        <v>0</v>
      </c>
      <c r="AK43">
        <v>15.258173354046207</v>
      </c>
      <c r="AL43">
        <v>0</v>
      </c>
      <c r="AM43">
        <v>0</v>
      </c>
      <c r="AN43">
        <v>0</v>
      </c>
      <c r="AO43">
        <v>3.6662600000000003</v>
      </c>
      <c r="AP43">
        <v>2.8132982601491303</v>
      </c>
      <c r="AQ43">
        <v>0</v>
      </c>
      <c r="AR43">
        <v>14.943910326086957</v>
      </c>
      <c r="AS43">
        <v>9.5829861748644571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374.78972615224563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</v>
      </c>
      <c r="L44">
        <v>70</v>
      </c>
      <c r="M44">
        <v>13.65</v>
      </c>
      <c r="N44">
        <v>35.26</v>
      </c>
      <c r="O44">
        <v>0</v>
      </c>
      <c r="P44">
        <v>30.509999999999998</v>
      </c>
      <c r="Q44">
        <v>3.5429923922231614</v>
      </c>
      <c r="R44">
        <v>7</v>
      </c>
      <c r="S44">
        <v>0</v>
      </c>
      <c r="T44">
        <v>0</v>
      </c>
      <c r="U44">
        <v>59.710000000000008</v>
      </c>
      <c r="V44">
        <v>3.39</v>
      </c>
      <c r="W44">
        <v>7.32</v>
      </c>
      <c r="X44">
        <v>16.139999999999997</v>
      </c>
      <c r="Y44">
        <v>0</v>
      </c>
      <c r="Z44">
        <v>1.9360227272727273</v>
      </c>
      <c r="AA44">
        <v>0</v>
      </c>
      <c r="AB44">
        <v>2.969073168325167</v>
      </c>
      <c r="AC44">
        <v>2.8737110551189216</v>
      </c>
      <c r="AD44">
        <v>8.1568019569127745</v>
      </c>
      <c r="AE44">
        <v>14.674579390165816</v>
      </c>
      <c r="AF44">
        <v>2.6350215949027476</v>
      </c>
      <c r="AG44">
        <v>11.924262103362398</v>
      </c>
      <c r="AH44">
        <v>30.933721444079023</v>
      </c>
      <c r="AI44">
        <v>0</v>
      </c>
      <c r="AJ44">
        <v>0</v>
      </c>
      <c r="AK44">
        <v>15.258173354046207</v>
      </c>
      <c r="AL44">
        <v>0</v>
      </c>
      <c r="AM44">
        <v>0</v>
      </c>
      <c r="AN44">
        <v>0</v>
      </c>
      <c r="AO44">
        <v>3.6662600000000003</v>
      </c>
      <c r="AP44">
        <v>2.8930646230323109</v>
      </c>
      <c r="AQ44">
        <v>0</v>
      </c>
      <c r="AR44">
        <v>14.943910326086957</v>
      </c>
      <c r="AS44">
        <v>9.5829861748644571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373.81058031039271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</v>
      </c>
      <c r="L45">
        <v>70</v>
      </c>
      <c r="M45">
        <v>13.65</v>
      </c>
      <c r="N45">
        <v>35.26</v>
      </c>
      <c r="O45">
        <v>0</v>
      </c>
      <c r="P45">
        <v>30.509999999999998</v>
      </c>
      <c r="Q45">
        <v>3.29</v>
      </c>
      <c r="R45">
        <v>6.78</v>
      </c>
      <c r="S45">
        <v>0</v>
      </c>
      <c r="T45">
        <v>0</v>
      </c>
      <c r="U45">
        <v>59.710000000000008</v>
      </c>
      <c r="V45">
        <v>3.39</v>
      </c>
      <c r="W45">
        <v>7.32</v>
      </c>
      <c r="X45">
        <v>16.139999999999997</v>
      </c>
      <c r="Y45">
        <v>0</v>
      </c>
      <c r="Z45">
        <v>1.9360227272727273</v>
      </c>
      <c r="AA45">
        <v>0</v>
      </c>
      <c r="AB45">
        <v>2.969073168325167</v>
      </c>
      <c r="AC45">
        <v>2.8737110551189216</v>
      </c>
      <c r="AD45">
        <v>8.1568019569127745</v>
      </c>
      <c r="AE45">
        <v>14.674579390165816</v>
      </c>
      <c r="AF45">
        <v>2.6350215949027476</v>
      </c>
      <c r="AG45">
        <v>11.924262103362398</v>
      </c>
      <c r="AH45">
        <v>30.933721444079023</v>
      </c>
      <c r="AI45">
        <v>0</v>
      </c>
      <c r="AJ45">
        <v>0</v>
      </c>
      <c r="AK45">
        <v>15.258173354046207</v>
      </c>
      <c r="AL45">
        <v>0</v>
      </c>
      <c r="AM45">
        <v>0</v>
      </c>
      <c r="AN45">
        <v>0</v>
      </c>
      <c r="AO45">
        <v>3.7521640000000009</v>
      </c>
      <c r="AP45">
        <v>2.8930646230323109</v>
      </c>
      <c r="AQ45">
        <v>0</v>
      </c>
      <c r="AR45">
        <v>3.9330923913043478</v>
      </c>
      <c r="AS45">
        <v>9.5829861748644571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362.41267398338692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</v>
      </c>
      <c r="L46">
        <v>70</v>
      </c>
      <c r="M46">
        <v>13.65</v>
      </c>
      <c r="N46">
        <v>35.26</v>
      </c>
      <c r="O46">
        <v>0</v>
      </c>
      <c r="P46">
        <v>30.509999999999998</v>
      </c>
      <c r="Q46">
        <v>3.29</v>
      </c>
      <c r="R46">
        <v>6.78</v>
      </c>
      <c r="S46">
        <v>0</v>
      </c>
      <c r="T46">
        <v>0</v>
      </c>
      <c r="U46">
        <v>59.710000000000008</v>
      </c>
      <c r="V46">
        <v>3.39</v>
      </c>
      <c r="W46">
        <v>7.32</v>
      </c>
      <c r="X46">
        <v>16.139999999999997</v>
      </c>
      <c r="Y46">
        <v>0</v>
      </c>
      <c r="Z46">
        <v>1.9360227272727273</v>
      </c>
      <c r="AA46">
        <v>0</v>
      </c>
      <c r="AB46">
        <v>2.969073168325167</v>
      </c>
      <c r="AC46">
        <v>2.8737110551189216</v>
      </c>
      <c r="AD46">
        <v>8.1568019569127745</v>
      </c>
      <c r="AE46">
        <v>14.674579390165816</v>
      </c>
      <c r="AF46">
        <v>2.6350215949027476</v>
      </c>
      <c r="AG46">
        <v>11.924262103362398</v>
      </c>
      <c r="AH46">
        <v>30.933721444079023</v>
      </c>
      <c r="AI46">
        <v>0</v>
      </c>
      <c r="AJ46">
        <v>0</v>
      </c>
      <c r="AK46">
        <v>15.258173354046207</v>
      </c>
      <c r="AL46">
        <v>0</v>
      </c>
      <c r="AM46">
        <v>0</v>
      </c>
      <c r="AN46">
        <v>0</v>
      </c>
      <c r="AO46">
        <v>3.7521640000000009</v>
      </c>
      <c r="AP46">
        <v>2.8930646230323109</v>
      </c>
      <c r="AQ46">
        <v>0</v>
      </c>
      <c r="AR46">
        <v>3.2765543478260866</v>
      </c>
      <c r="AS46">
        <v>9.5829861748644571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361.75613593990869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</v>
      </c>
      <c r="L47">
        <v>70</v>
      </c>
      <c r="M47">
        <v>13.65</v>
      </c>
      <c r="N47">
        <v>35.26</v>
      </c>
      <c r="O47">
        <v>0</v>
      </c>
      <c r="P47">
        <v>30.51</v>
      </c>
      <c r="Q47">
        <v>3.29</v>
      </c>
      <c r="R47">
        <v>6.78</v>
      </c>
      <c r="S47">
        <v>0</v>
      </c>
      <c r="T47">
        <v>0</v>
      </c>
      <c r="U47">
        <v>59.710000000000008</v>
      </c>
      <c r="V47">
        <v>3.39</v>
      </c>
      <c r="W47">
        <v>7.32</v>
      </c>
      <c r="X47">
        <v>16.139999999999997</v>
      </c>
      <c r="Y47">
        <v>0</v>
      </c>
      <c r="Z47">
        <v>1.9360227272727273</v>
      </c>
      <c r="AA47">
        <v>0</v>
      </c>
      <c r="AB47">
        <v>2.969073168325167</v>
      </c>
      <c r="AC47">
        <v>2.8737110551189216</v>
      </c>
      <c r="AD47">
        <v>5.4267133703084642</v>
      </c>
      <c r="AE47">
        <v>14.674579390165816</v>
      </c>
      <c r="AF47">
        <v>2.6350215949027476</v>
      </c>
      <c r="AG47">
        <v>11.924262103362398</v>
      </c>
      <c r="AH47">
        <v>30.933721444079023</v>
      </c>
      <c r="AI47">
        <v>0</v>
      </c>
      <c r="AJ47">
        <v>0</v>
      </c>
      <c r="AK47">
        <v>15.258173354046207</v>
      </c>
      <c r="AL47">
        <v>0</v>
      </c>
      <c r="AM47">
        <v>0</v>
      </c>
      <c r="AN47">
        <v>0</v>
      </c>
      <c r="AO47">
        <v>3.7092120000000004</v>
      </c>
      <c r="AP47">
        <v>2.8930646230323109</v>
      </c>
      <c r="AQ47">
        <v>0</v>
      </c>
      <c r="AR47">
        <v>3.2765543478260866</v>
      </c>
      <c r="AS47">
        <v>2.7986453358245948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352.19875451426446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</v>
      </c>
      <c r="L48">
        <v>70</v>
      </c>
      <c r="M48">
        <v>13.65</v>
      </c>
      <c r="N48">
        <v>35.26</v>
      </c>
      <c r="O48">
        <v>0</v>
      </c>
      <c r="P48">
        <v>30.51</v>
      </c>
      <c r="Q48">
        <v>3.29</v>
      </c>
      <c r="R48">
        <v>6.78</v>
      </c>
      <c r="S48">
        <v>0</v>
      </c>
      <c r="T48">
        <v>0</v>
      </c>
      <c r="U48">
        <v>59.710000000000008</v>
      </c>
      <c r="V48">
        <v>3.39</v>
      </c>
      <c r="W48">
        <v>7.32</v>
      </c>
      <c r="X48">
        <v>16.139999999999997</v>
      </c>
      <c r="Y48">
        <v>0</v>
      </c>
      <c r="Z48">
        <v>1.9360227272727273</v>
      </c>
      <c r="AA48">
        <v>0</v>
      </c>
      <c r="AB48">
        <v>2.969073168325167</v>
      </c>
      <c r="AC48">
        <v>2.8737110551189216</v>
      </c>
      <c r="AD48">
        <v>5.4267133703084642</v>
      </c>
      <c r="AE48">
        <v>14.674579390165816</v>
      </c>
      <c r="AF48">
        <v>2.6350215949027476</v>
      </c>
      <c r="AG48">
        <v>11.924262103362398</v>
      </c>
      <c r="AH48">
        <v>30.933721444079023</v>
      </c>
      <c r="AI48">
        <v>0</v>
      </c>
      <c r="AJ48">
        <v>0</v>
      </c>
      <c r="AK48">
        <v>15.258173354046207</v>
      </c>
      <c r="AL48">
        <v>0</v>
      </c>
      <c r="AM48">
        <v>0</v>
      </c>
      <c r="AN48">
        <v>0</v>
      </c>
      <c r="AO48">
        <v>3.7092120000000004</v>
      </c>
      <c r="AP48">
        <v>2.8930646230323109</v>
      </c>
      <c r="AQ48">
        <v>0</v>
      </c>
      <c r="AR48">
        <v>3.2765543478260866</v>
      </c>
      <c r="AS48">
        <v>2.7986453358245948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352.19875451426446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</v>
      </c>
      <c r="L49">
        <v>70</v>
      </c>
      <c r="M49">
        <v>13.65</v>
      </c>
      <c r="N49">
        <v>35.26</v>
      </c>
      <c r="O49">
        <v>0</v>
      </c>
      <c r="P49">
        <v>30.51</v>
      </c>
      <c r="Q49">
        <v>3.29</v>
      </c>
      <c r="R49">
        <v>6.78</v>
      </c>
      <c r="S49">
        <v>0</v>
      </c>
      <c r="T49">
        <v>0</v>
      </c>
      <c r="U49">
        <v>59.710000000000008</v>
      </c>
      <c r="V49">
        <v>3.39</v>
      </c>
      <c r="W49">
        <v>7.32</v>
      </c>
      <c r="X49">
        <v>16.139999999999997</v>
      </c>
      <c r="Y49">
        <v>0</v>
      </c>
      <c r="Z49">
        <v>1.9360227272727273</v>
      </c>
      <c r="AA49">
        <v>0</v>
      </c>
      <c r="AB49">
        <v>2.969073168325167</v>
      </c>
      <c r="AC49">
        <v>2.8737110551189216</v>
      </c>
      <c r="AD49">
        <v>5.4267133703084642</v>
      </c>
      <c r="AE49">
        <v>14.674579390165816</v>
      </c>
      <c r="AF49">
        <v>2.6350215949027476</v>
      </c>
      <c r="AG49">
        <v>11.924262103362398</v>
      </c>
      <c r="AH49">
        <v>30.933721444079023</v>
      </c>
      <c r="AI49">
        <v>0</v>
      </c>
      <c r="AJ49">
        <v>0</v>
      </c>
      <c r="AK49">
        <v>15.258173354046207</v>
      </c>
      <c r="AL49">
        <v>0</v>
      </c>
      <c r="AM49">
        <v>0</v>
      </c>
      <c r="AN49">
        <v>0</v>
      </c>
      <c r="AO49">
        <v>3.7092120000000004</v>
      </c>
      <c r="AP49">
        <v>2.8930646230323109</v>
      </c>
      <c r="AQ49">
        <v>0</v>
      </c>
      <c r="AR49">
        <v>3.2765543478260866</v>
      </c>
      <c r="AS49">
        <v>2.7986453358245948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352.19875451426446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4.84</v>
      </c>
      <c r="L50">
        <v>70</v>
      </c>
      <c r="M50">
        <v>13.65</v>
      </c>
      <c r="N50">
        <v>35.26</v>
      </c>
      <c r="O50">
        <v>0</v>
      </c>
      <c r="P50">
        <v>30.51</v>
      </c>
      <c r="Q50">
        <v>3.29</v>
      </c>
      <c r="R50">
        <v>6.78</v>
      </c>
      <c r="S50">
        <v>0</v>
      </c>
      <c r="T50">
        <v>0</v>
      </c>
      <c r="U50">
        <v>59.710000000000008</v>
      </c>
      <c r="V50">
        <v>3.39</v>
      </c>
      <c r="W50">
        <v>7.32</v>
      </c>
      <c r="X50">
        <v>16.139999999999997</v>
      </c>
      <c r="Y50">
        <v>0</v>
      </c>
      <c r="Z50">
        <v>0</v>
      </c>
      <c r="AA50">
        <v>0</v>
      </c>
      <c r="AB50">
        <v>2.969073168325167</v>
      </c>
      <c r="AC50">
        <v>2.8737110551189216</v>
      </c>
      <c r="AD50">
        <v>5.4267133703084642</v>
      </c>
      <c r="AE50">
        <v>14.674579390165816</v>
      </c>
      <c r="AF50">
        <v>2.6350215949027476</v>
      </c>
      <c r="AG50">
        <v>11.924262103362398</v>
      </c>
      <c r="AH50">
        <v>30.933721444079023</v>
      </c>
      <c r="AI50">
        <v>0</v>
      </c>
      <c r="AJ50">
        <v>0</v>
      </c>
      <c r="AK50">
        <v>15.258173354046207</v>
      </c>
      <c r="AL50">
        <v>0</v>
      </c>
      <c r="AM50">
        <v>0</v>
      </c>
      <c r="AN50">
        <v>0</v>
      </c>
      <c r="AO50">
        <v>3.7092120000000004</v>
      </c>
      <c r="AP50">
        <v>2.8930646230323109</v>
      </c>
      <c r="AQ50">
        <v>0</v>
      </c>
      <c r="AR50">
        <v>3.2765543478260866</v>
      </c>
      <c r="AS50">
        <v>2.7986453358245948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350.26273178699176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4.84</v>
      </c>
      <c r="L51">
        <v>70</v>
      </c>
      <c r="M51">
        <v>13.65</v>
      </c>
      <c r="N51">
        <v>35.26</v>
      </c>
      <c r="O51">
        <v>0</v>
      </c>
      <c r="P51">
        <v>30.51</v>
      </c>
      <c r="Q51">
        <v>3.29</v>
      </c>
      <c r="R51">
        <v>6.78</v>
      </c>
      <c r="S51">
        <v>0</v>
      </c>
      <c r="T51">
        <v>0</v>
      </c>
      <c r="U51">
        <v>59.710000000000008</v>
      </c>
      <c r="V51">
        <v>3.39</v>
      </c>
      <c r="W51">
        <v>7.32</v>
      </c>
      <c r="X51">
        <v>16.139999999999997</v>
      </c>
      <c r="Y51">
        <v>0</v>
      </c>
      <c r="Z51">
        <v>0</v>
      </c>
      <c r="AA51">
        <v>0</v>
      </c>
      <c r="AB51">
        <v>2.969073168325167</v>
      </c>
      <c r="AC51">
        <v>2.8737110551189216</v>
      </c>
      <c r="AD51">
        <v>5.4267133703084642</v>
      </c>
      <c r="AE51">
        <v>14.674579390165816</v>
      </c>
      <c r="AF51">
        <v>2.6350215949027476</v>
      </c>
      <c r="AG51">
        <v>11.924262103362398</v>
      </c>
      <c r="AH51">
        <v>30.933721444079023</v>
      </c>
      <c r="AI51">
        <v>0</v>
      </c>
      <c r="AJ51">
        <v>0</v>
      </c>
      <c r="AK51">
        <v>15.258173354046207</v>
      </c>
      <c r="AL51">
        <v>0</v>
      </c>
      <c r="AM51">
        <v>0</v>
      </c>
      <c r="AN51">
        <v>0</v>
      </c>
      <c r="AO51">
        <v>3.7092120000000004</v>
      </c>
      <c r="AP51">
        <v>2.8930646230323109</v>
      </c>
      <c r="AQ51">
        <v>0</v>
      </c>
      <c r="AR51">
        <v>3.2765543478260866</v>
      </c>
      <c r="AS51">
        <v>2.7986453358245948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350.26273178699176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</v>
      </c>
      <c r="L52">
        <v>70</v>
      </c>
      <c r="M52">
        <v>13.65</v>
      </c>
      <c r="N52">
        <v>35.26</v>
      </c>
      <c r="O52">
        <v>0</v>
      </c>
      <c r="P52">
        <v>30.51</v>
      </c>
      <c r="Q52">
        <v>3.29</v>
      </c>
      <c r="R52">
        <v>6.78</v>
      </c>
      <c r="S52">
        <v>0</v>
      </c>
      <c r="T52">
        <v>0</v>
      </c>
      <c r="U52">
        <v>59.710000000000008</v>
      </c>
      <c r="V52">
        <v>3.39</v>
      </c>
      <c r="W52">
        <v>7.32</v>
      </c>
      <c r="X52">
        <v>16.139999999999997</v>
      </c>
      <c r="Y52">
        <v>0</v>
      </c>
      <c r="Z52">
        <v>0</v>
      </c>
      <c r="AA52">
        <v>0</v>
      </c>
      <c r="AB52">
        <v>2.969073168325167</v>
      </c>
      <c r="AC52">
        <v>2.8737110551189216</v>
      </c>
      <c r="AD52">
        <v>5.4267133703084642</v>
      </c>
      <c r="AE52">
        <v>14.674579390165816</v>
      </c>
      <c r="AF52">
        <v>2.6350215949027476</v>
      </c>
      <c r="AG52">
        <v>11.924262103362398</v>
      </c>
      <c r="AH52">
        <v>30.933721444079023</v>
      </c>
      <c r="AI52">
        <v>0</v>
      </c>
      <c r="AJ52">
        <v>0</v>
      </c>
      <c r="AK52">
        <v>15.258173354046207</v>
      </c>
      <c r="AL52">
        <v>0</v>
      </c>
      <c r="AM52">
        <v>0</v>
      </c>
      <c r="AN52">
        <v>0</v>
      </c>
      <c r="AO52">
        <v>3.7092120000000004</v>
      </c>
      <c r="AP52">
        <v>2.8930646230323109</v>
      </c>
      <c r="AQ52">
        <v>0</v>
      </c>
      <c r="AR52">
        <v>3.2765543478260866</v>
      </c>
      <c r="AS52">
        <v>2.7986453358245948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350.26273178699176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4.84</v>
      </c>
      <c r="L53">
        <v>68.209999999999994</v>
      </c>
      <c r="M53">
        <v>13.65</v>
      </c>
      <c r="N53">
        <v>35.26</v>
      </c>
      <c r="O53">
        <v>0</v>
      </c>
      <c r="P53">
        <v>30.51</v>
      </c>
      <c r="Q53">
        <v>3.29</v>
      </c>
      <c r="R53">
        <v>6.7700000000000005</v>
      </c>
      <c r="S53">
        <v>0</v>
      </c>
      <c r="T53">
        <v>0</v>
      </c>
      <c r="U53">
        <v>59.710000000000008</v>
      </c>
      <c r="V53">
        <v>3.39</v>
      </c>
      <c r="W53">
        <v>7.32</v>
      </c>
      <c r="X53">
        <v>16.139999999999997</v>
      </c>
      <c r="Y53">
        <v>0</v>
      </c>
      <c r="Z53">
        <v>0</v>
      </c>
      <c r="AA53">
        <v>0</v>
      </c>
      <c r="AB53">
        <v>2.969073168325167</v>
      </c>
      <c r="AC53">
        <v>2.8737110551189216</v>
      </c>
      <c r="AD53">
        <v>5.4267133703084642</v>
      </c>
      <c r="AE53">
        <v>14.674579390165816</v>
      </c>
      <c r="AF53">
        <v>2.6350215949027476</v>
      </c>
      <c r="AG53">
        <v>11.924262103362398</v>
      </c>
      <c r="AH53">
        <v>30.933721444079023</v>
      </c>
      <c r="AI53">
        <v>0</v>
      </c>
      <c r="AJ53">
        <v>0</v>
      </c>
      <c r="AK53">
        <v>15.258173354046207</v>
      </c>
      <c r="AL53">
        <v>0</v>
      </c>
      <c r="AM53">
        <v>0</v>
      </c>
      <c r="AN53">
        <v>0</v>
      </c>
      <c r="AO53">
        <v>3.7092120000000004</v>
      </c>
      <c r="AP53">
        <v>2.8930646230323109</v>
      </c>
      <c r="AQ53">
        <v>0</v>
      </c>
      <c r="AR53">
        <v>3.2765543478260866</v>
      </c>
      <c r="AS53">
        <v>2.7986453358245948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348.46273178699175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4.84</v>
      </c>
      <c r="L54">
        <v>68.209999999999994</v>
      </c>
      <c r="M54">
        <v>13.65</v>
      </c>
      <c r="N54">
        <v>35.26</v>
      </c>
      <c r="O54">
        <v>0</v>
      </c>
      <c r="P54">
        <v>30.51</v>
      </c>
      <c r="Q54">
        <v>3.29</v>
      </c>
      <c r="R54">
        <v>6.7700000000000005</v>
      </c>
      <c r="S54">
        <v>0</v>
      </c>
      <c r="T54">
        <v>0</v>
      </c>
      <c r="U54">
        <v>59.710000000000008</v>
      </c>
      <c r="V54">
        <v>3.39</v>
      </c>
      <c r="W54">
        <v>7.32</v>
      </c>
      <c r="X54">
        <v>16.139999999999997</v>
      </c>
      <c r="Y54">
        <v>0</v>
      </c>
      <c r="Z54">
        <v>0</v>
      </c>
      <c r="AA54">
        <v>0</v>
      </c>
      <c r="AB54">
        <v>2.969073168325167</v>
      </c>
      <c r="AC54">
        <v>2.8737110551189216</v>
      </c>
      <c r="AD54">
        <v>5.4267133703084642</v>
      </c>
      <c r="AE54">
        <v>14.674579390165816</v>
      </c>
      <c r="AF54">
        <v>2.6350215949027476</v>
      </c>
      <c r="AG54">
        <v>11.924262103362398</v>
      </c>
      <c r="AH54">
        <v>30.933721444079023</v>
      </c>
      <c r="AI54">
        <v>0</v>
      </c>
      <c r="AJ54">
        <v>0</v>
      </c>
      <c r="AK54">
        <v>15.258173354046207</v>
      </c>
      <c r="AL54">
        <v>0</v>
      </c>
      <c r="AM54">
        <v>0</v>
      </c>
      <c r="AN54">
        <v>0</v>
      </c>
      <c r="AO54">
        <v>3.7092120000000004</v>
      </c>
      <c r="AP54">
        <v>2.8930646230323109</v>
      </c>
      <c r="AQ54">
        <v>0</v>
      </c>
      <c r="AR54">
        <v>3.2765543478260866</v>
      </c>
      <c r="AS54">
        <v>2.7986453358245948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348.46273178699175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</v>
      </c>
      <c r="L55">
        <v>70</v>
      </c>
      <c r="M55">
        <v>13.65</v>
      </c>
      <c r="N55">
        <v>35.26</v>
      </c>
      <c r="O55">
        <v>0</v>
      </c>
      <c r="P55">
        <v>30.51</v>
      </c>
      <c r="Q55">
        <v>3.29</v>
      </c>
      <c r="R55">
        <v>7</v>
      </c>
      <c r="S55">
        <v>0</v>
      </c>
      <c r="T55">
        <v>0</v>
      </c>
      <c r="U55">
        <v>59.710000000000008</v>
      </c>
      <c r="V55">
        <v>6.1734450027917367</v>
      </c>
      <c r="W55">
        <v>13.33</v>
      </c>
      <c r="X55">
        <v>29.353496128648004</v>
      </c>
      <c r="Y55">
        <v>0</v>
      </c>
      <c r="Z55">
        <v>0</v>
      </c>
      <c r="AA55">
        <v>0</v>
      </c>
      <c r="AB55">
        <v>2.969073168325167</v>
      </c>
      <c r="AC55">
        <v>2.8737110551189216</v>
      </c>
      <c r="AD55">
        <v>5.4267133703084642</v>
      </c>
      <c r="AE55">
        <v>14.674579390165816</v>
      </c>
      <c r="AF55">
        <v>2.6350215949027476</v>
      </c>
      <c r="AG55">
        <v>11.924262103362398</v>
      </c>
      <c r="AH55">
        <v>33.74817607832648</v>
      </c>
      <c r="AI55">
        <v>0</v>
      </c>
      <c r="AJ55">
        <v>0</v>
      </c>
      <c r="AK55">
        <v>15.258173354046207</v>
      </c>
      <c r="AL55">
        <v>0</v>
      </c>
      <c r="AM55">
        <v>0</v>
      </c>
      <c r="AN55">
        <v>0</v>
      </c>
      <c r="AO55">
        <v>3.733756000000001</v>
      </c>
      <c r="AP55">
        <v>2.8930646230323109</v>
      </c>
      <c r="AQ55">
        <v>0</v>
      </c>
      <c r="AR55">
        <v>15.078899456521739</v>
      </c>
      <c r="AS55">
        <v>2.7986453358245948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387.13101666137464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</v>
      </c>
      <c r="L56">
        <v>70</v>
      </c>
      <c r="M56">
        <v>13.65</v>
      </c>
      <c r="N56">
        <v>35.26</v>
      </c>
      <c r="O56">
        <v>0</v>
      </c>
      <c r="P56">
        <v>30.51</v>
      </c>
      <c r="Q56">
        <v>3.29</v>
      </c>
      <c r="R56">
        <v>7</v>
      </c>
      <c r="S56">
        <v>0</v>
      </c>
      <c r="T56">
        <v>0</v>
      </c>
      <c r="U56">
        <v>59.710000000000008</v>
      </c>
      <c r="V56">
        <v>6.1734450027917367</v>
      </c>
      <c r="W56">
        <v>13.33</v>
      </c>
      <c r="X56">
        <v>29.353496128648004</v>
      </c>
      <c r="Y56">
        <v>0</v>
      </c>
      <c r="Z56">
        <v>0</v>
      </c>
      <c r="AA56">
        <v>0</v>
      </c>
      <c r="AB56">
        <v>2.969073168325167</v>
      </c>
      <c r="AC56">
        <v>2.8737110551189216</v>
      </c>
      <c r="AD56">
        <v>5.4267133703084642</v>
      </c>
      <c r="AE56">
        <v>14.674579390165816</v>
      </c>
      <c r="AF56">
        <v>2.6350215949027476</v>
      </c>
      <c r="AG56">
        <v>11.924262103362398</v>
      </c>
      <c r="AH56">
        <v>33.74817607832648</v>
      </c>
      <c r="AI56">
        <v>0</v>
      </c>
      <c r="AJ56">
        <v>0</v>
      </c>
      <c r="AK56">
        <v>15.258173354046207</v>
      </c>
      <c r="AL56">
        <v>0</v>
      </c>
      <c r="AM56">
        <v>0</v>
      </c>
      <c r="AN56">
        <v>0</v>
      </c>
      <c r="AO56">
        <v>3.733756000000001</v>
      </c>
      <c r="AP56">
        <v>2.8930646230323109</v>
      </c>
      <c r="AQ56">
        <v>0</v>
      </c>
      <c r="AR56">
        <v>15.078899456521739</v>
      </c>
      <c r="AS56">
        <v>2.7986453358245948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387.13101666137464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</v>
      </c>
      <c r="L57">
        <v>70</v>
      </c>
      <c r="M57">
        <v>13.65</v>
      </c>
      <c r="N57">
        <v>35.26</v>
      </c>
      <c r="O57">
        <v>0</v>
      </c>
      <c r="P57">
        <v>30.51</v>
      </c>
      <c r="Q57">
        <v>3.29</v>
      </c>
      <c r="R57">
        <v>7</v>
      </c>
      <c r="S57">
        <v>0</v>
      </c>
      <c r="T57">
        <v>0</v>
      </c>
      <c r="U57">
        <v>59.710000000000008</v>
      </c>
      <c r="V57">
        <v>3.39</v>
      </c>
      <c r="W57">
        <v>13.33</v>
      </c>
      <c r="X57">
        <v>29.353496128648004</v>
      </c>
      <c r="Y57">
        <v>0</v>
      </c>
      <c r="Z57">
        <v>0</v>
      </c>
      <c r="AA57">
        <v>0</v>
      </c>
      <c r="AB57">
        <v>2.969073168325167</v>
      </c>
      <c r="AC57">
        <v>2.8737110551189216</v>
      </c>
      <c r="AD57">
        <v>5.4267133703084642</v>
      </c>
      <c r="AE57">
        <v>14.674579390165816</v>
      </c>
      <c r="AF57">
        <v>2.6350215949027476</v>
      </c>
      <c r="AG57">
        <v>11.924262103362398</v>
      </c>
      <c r="AH57">
        <v>33.74817607832648</v>
      </c>
      <c r="AI57">
        <v>0</v>
      </c>
      <c r="AJ57">
        <v>0</v>
      </c>
      <c r="AK57">
        <v>15.258173354046207</v>
      </c>
      <c r="AL57">
        <v>0</v>
      </c>
      <c r="AM57">
        <v>0</v>
      </c>
      <c r="AN57">
        <v>0</v>
      </c>
      <c r="AO57">
        <v>3.733756000000001</v>
      </c>
      <c r="AP57">
        <v>2.8930646230323109</v>
      </c>
      <c r="AQ57">
        <v>0</v>
      </c>
      <c r="AR57">
        <v>3.6078913043478265</v>
      </c>
      <c r="AS57">
        <v>2.7986453358245948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372.87656350640901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4.8400000000000007</v>
      </c>
      <c r="L58">
        <v>68.209999999999994</v>
      </c>
      <c r="M58">
        <v>13.65</v>
      </c>
      <c r="N58">
        <v>35.26</v>
      </c>
      <c r="O58">
        <v>0</v>
      </c>
      <c r="P58">
        <v>30.51</v>
      </c>
      <c r="Q58">
        <v>3.29</v>
      </c>
      <c r="R58">
        <v>6.7700000000000005</v>
      </c>
      <c r="S58">
        <v>0</v>
      </c>
      <c r="T58">
        <v>0</v>
      </c>
      <c r="U58">
        <v>59.710000000000008</v>
      </c>
      <c r="V58">
        <v>3.39</v>
      </c>
      <c r="W58">
        <v>13.33</v>
      </c>
      <c r="X58">
        <v>29.353496128648004</v>
      </c>
      <c r="Y58">
        <v>0</v>
      </c>
      <c r="Z58">
        <v>0</v>
      </c>
      <c r="AA58">
        <v>0</v>
      </c>
      <c r="AB58">
        <v>2.969073168325167</v>
      </c>
      <c r="AC58">
        <v>2.8737110551189216</v>
      </c>
      <c r="AD58">
        <v>5.4267133703084642</v>
      </c>
      <c r="AE58">
        <v>14.674579390165816</v>
      </c>
      <c r="AF58">
        <v>2.6350215949027476</v>
      </c>
      <c r="AG58">
        <v>11.924262103362398</v>
      </c>
      <c r="AH58">
        <v>33.74817607832648</v>
      </c>
      <c r="AI58">
        <v>0</v>
      </c>
      <c r="AJ58">
        <v>0</v>
      </c>
      <c r="AK58">
        <v>15.258173354046207</v>
      </c>
      <c r="AL58">
        <v>0</v>
      </c>
      <c r="AM58">
        <v>0</v>
      </c>
      <c r="AN58">
        <v>0</v>
      </c>
      <c r="AO58">
        <v>3.733756000000001</v>
      </c>
      <c r="AP58">
        <v>2.8930646230323109</v>
      </c>
      <c r="AQ58">
        <v>0</v>
      </c>
      <c r="AR58">
        <v>3.2765543478260866</v>
      </c>
      <c r="AS58">
        <v>2.7986453358245948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370.52522654988729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4.8400000000000007</v>
      </c>
      <c r="L59">
        <v>68.209999999999994</v>
      </c>
      <c r="M59">
        <v>13.65</v>
      </c>
      <c r="N59">
        <v>35.26</v>
      </c>
      <c r="O59">
        <v>0</v>
      </c>
      <c r="P59">
        <v>30.509999999999998</v>
      </c>
      <c r="Q59">
        <v>3.29</v>
      </c>
      <c r="R59">
        <v>12.586543108182315</v>
      </c>
      <c r="S59">
        <v>0</v>
      </c>
      <c r="T59">
        <v>0</v>
      </c>
      <c r="U59">
        <v>59.710000000000008</v>
      </c>
      <c r="V59">
        <v>3.39</v>
      </c>
      <c r="W59">
        <v>13.33</v>
      </c>
      <c r="X59">
        <v>29.353496128648004</v>
      </c>
      <c r="Y59">
        <v>0</v>
      </c>
      <c r="Z59">
        <v>0</v>
      </c>
      <c r="AA59">
        <v>0</v>
      </c>
      <c r="AB59">
        <v>2.969073168325167</v>
      </c>
      <c r="AC59">
        <v>2.8737110551189216</v>
      </c>
      <c r="AD59">
        <v>5.4267133703084642</v>
      </c>
      <c r="AE59">
        <v>14.674579390165816</v>
      </c>
      <c r="AF59">
        <v>2.6350215949027476</v>
      </c>
      <c r="AG59">
        <v>11.924262103362398</v>
      </c>
      <c r="AH59">
        <v>26.717657166628502</v>
      </c>
      <c r="AI59">
        <v>0</v>
      </c>
      <c r="AJ59">
        <v>0</v>
      </c>
      <c r="AK59">
        <v>15.258173354046207</v>
      </c>
      <c r="AL59">
        <v>0</v>
      </c>
      <c r="AM59">
        <v>0</v>
      </c>
      <c r="AN59">
        <v>0</v>
      </c>
      <c r="AO59">
        <v>3.733756000000001</v>
      </c>
      <c r="AP59">
        <v>2.8930646230323109</v>
      </c>
      <c r="AQ59">
        <v>0</v>
      </c>
      <c r="AR59">
        <v>3.2765543478260866</v>
      </c>
      <c r="AS59">
        <v>2.7986453358245948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369.31125074637163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4.84</v>
      </c>
      <c r="L60">
        <v>68.209999999999994</v>
      </c>
      <c r="M60">
        <v>13.65</v>
      </c>
      <c r="N60">
        <v>35.26</v>
      </c>
      <c r="O60">
        <v>0</v>
      </c>
      <c r="P60">
        <v>30.506565736154887</v>
      </c>
      <c r="Q60">
        <v>3.29</v>
      </c>
      <c r="R60">
        <v>12.586543108182315</v>
      </c>
      <c r="S60">
        <v>0</v>
      </c>
      <c r="T60">
        <v>0</v>
      </c>
      <c r="U60">
        <v>59.710000000000008</v>
      </c>
      <c r="V60">
        <v>3.39</v>
      </c>
      <c r="W60">
        <v>13.33</v>
      </c>
      <c r="X60">
        <v>29.353496128648004</v>
      </c>
      <c r="Y60">
        <v>0</v>
      </c>
      <c r="Z60">
        <v>0</v>
      </c>
      <c r="AA60">
        <v>0</v>
      </c>
      <c r="AB60">
        <v>2.969073168325167</v>
      </c>
      <c r="AC60">
        <v>2.8737110551189216</v>
      </c>
      <c r="AD60">
        <v>5.4267133703084642</v>
      </c>
      <c r="AE60">
        <v>14.674579390165816</v>
      </c>
      <c r="AF60">
        <v>2.6350215949027476</v>
      </c>
      <c r="AG60">
        <v>11.924262103362398</v>
      </c>
      <c r="AH60">
        <v>26.717657166628502</v>
      </c>
      <c r="AI60">
        <v>0</v>
      </c>
      <c r="AJ60">
        <v>0</v>
      </c>
      <c r="AK60">
        <v>15.258173354046207</v>
      </c>
      <c r="AL60">
        <v>0</v>
      </c>
      <c r="AM60">
        <v>0</v>
      </c>
      <c r="AN60">
        <v>0</v>
      </c>
      <c r="AO60">
        <v>3.733756000000001</v>
      </c>
      <c r="AP60">
        <v>2.8930646230323109</v>
      </c>
      <c r="AQ60">
        <v>0</v>
      </c>
      <c r="AR60">
        <v>3.2765543478260866</v>
      </c>
      <c r="AS60">
        <v>2.7986453358245948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369.3078164825265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4.8400000000000007</v>
      </c>
      <c r="L61">
        <v>68.209999999999994</v>
      </c>
      <c r="M61">
        <v>13.65</v>
      </c>
      <c r="N61">
        <v>35.26</v>
      </c>
      <c r="O61">
        <v>0</v>
      </c>
      <c r="P61">
        <v>30.509999999999998</v>
      </c>
      <c r="Q61">
        <v>3.29</v>
      </c>
      <c r="R61">
        <v>12.586543108182315</v>
      </c>
      <c r="S61">
        <v>0</v>
      </c>
      <c r="T61">
        <v>0</v>
      </c>
      <c r="U61">
        <v>59.710000000000008</v>
      </c>
      <c r="V61">
        <v>3.39</v>
      </c>
      <c r="W61">
        <v>13.34</v>
      </c>
      <c r="X61">
        <v>29.353067837357582</v>
      </c>
      <c r="Y61">
        <v>0</v>
      </c>
      <c r="Z61">
        <v>0</v>
      </c>
      <c r="AA61">
        <v>0</v>
      </c>
      <c r="AB61">
        <v>2.969073168325167</v>
      </c>
      <c r="AC61">
        <v>2.8737110551189216</v>
      </c>
      <c r="AD61">
        <v>5.4267133703084642</v>
      </c>
      <c r="AE61">
        <v>14.674579390165816</v>
      </c>
      <c r="AF61">
        <v>2.6350215949027476</v>
      </c>
      <c r="AG61">
        <v>11.924262103362398</v>
      </c>
      <c r="AH61">
        <v>26.717657166628502</v>
      </c>
      <c r="AI61">
        <v>0</v>
      </c>
      <c r="AJ61">
        <v>0</v>
      </c>
      <c r="AK61">
        <v>15.258173354046207</v>
      </c>
      <c r="AL61">
        <v>0</v>
      </c>
      <c r="AM61">
        <v>0</v>
      </c>
      <c r="AN61">
        <v>0</v>
      </c>
      <c r="AO61">
        <v>3.733756000000001</v>
      </c>
      <c r="AP61">
        <v>2.8930646230323109</v>
      </c>
      <c r="AQ61">
        <v>0</v>
      </c>
      <c r="AR61">
        <v>3.2765543478260866</v>
      </c>
      <c r="AS61">
        <v>2.7986453358245948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369.32082245508121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4.84</v>
      </c>
      <c r="L62">
        <v>68.209999999999994</v>
      </c>
      <c r="M62">
        <v>13.65</v>
      </c>
      <c r="N62">
        <v>35.26</v>
      </c>
      <c r="O62">
        <v>0</v>
      </c>
      <c r="P62">
        <v>30.509999999999998</v>
      </c>
      <c r="Q62">
        <v>3.29</v>
      </c>
      <c r="R62">
        <v>12.586543108182315</v>
      </c>
      <c r="S62">
        <v>0</v>
      </c>
      <c r="T62">
        <v>0</v>
      </c>
      <c r="U62">
        <v>59.710000000000008</v>
      </c>
      <c r="V62">
        <v>3.39</v>
      </c>
      <c r="W62">
        <v>13.34</v>
      </c>
      <c r="X62">
        <v>29.353067837357582</v>
      </c>
      <c r="Y62">
        <v>0</v>
      </c>
      <c r="Z62">
        <v>0</v>
      </c>
      <c r="AA62">
        <v>0</v>
      </c>
      <c r="AB62">
        <v>2.969073168325167</v>
      </c>
      <c r="AC62">
        <v>2.8737110551189216</v>
      </c>
      <c r="AD62">
        <v>5.4267133703084642</v>
      </c>
      <c r="AE62">
        <v>14.674579390165816</v>
      </c>
      <c r="AF62">
        <v>2.6350215949027476</v>
      </c>
      <c r="AG62">
        <v>11.924262103362398</v>
      </c>
      <c r="AH62">
        <v>26.717657166628502</v>
      </c>
      <c r="AI62">
        <v>0</v>
      </c>
      <c r="AJ62">
        <v>0</v>
      </c>
      <c r="AK62">
        <v>15.258173354046207</v>
      </c>
      <c r="AL62">
        <v>0</v>
      </c>
      <c r="AM62">
        <v>0</v>
      </c>
      <c r="AN62">
        <v>0</v>
      </c>
      <c r="AO62">
        <v>3.733756000000001</v>
      </c>
      <c r="AP62">
        <v>2.8930646230323109</v>
      </c>
      <c r="AQ62">
        <v>4.4325079250375987</v>
      </c>
      <c r="AR62">
        <v>3.2765543478260866</v>
      </c>
      <c r="AS62">
        <v>2.7986453358245948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373.75333038011883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4.84</v>
      </c>
      <c r="L63">
        <v>68.209999999999994</v>
      </c>
      <c r="M63">
        <v>13.65</v>
      </c>
      <c r="N63">
        <v>35.26</v>
      </c>
      <c r="O63">
        <v>0</v>
      </c>
      <c r="P63">
        <v>30.509999999999998</v>
      </c>
      <c r="Q63">
        <v>3.29</v>
      </c>
      <c r="R63">
        <v>12.586543108182315</v>
      </c>
      <c r="S63">
        <v>0</v>
      </c>
      <c r="T63">
        <v>0</v>
      </c>
      <c r="U63">
        <v>59.710000000000008</v>
      </c>
      <c r="V63">
        <v>3.39</v>
      </c>
      <c r="W63">
        <v>13.34</v>
      </c>
      <c r="X63">
        <v>29.353067837357582</v>
      </c>
      <c r="Y63">
        <v>0</v>
      </c>
      <c r="Z63">
        <v>0</v>
      </c>
      <c r="AA63">
        <v>0</v>
      </c>
      <c r="AB63">
        <v>2.969073168325167</v>
      </c>
      <c r="AC63">
        <v>2.8737110551189216</v>
      </c>
      <c r="AD63">
        <v>5.4267133703084642</v>
      </c>
      <c r="AE63">
        <v>14.674579390165816</v>
      </c>
      <c r="AF63">
        <v>2.6350215949027476</v>
      </c>
      <c r="AG63">
        <v>11.924262103362398</v>
      </c>
      <c r="AH63">
        <v>26.717657166628502</v>
      </c>
      <c r="AI63">
        <v>0</v>
      </c>
      <c r="AJ63">
        <v>0</v>
      </c>
      <c r="AK63">
        <v>15.258173354046207</v>
      </c>
      <c r="AL63">
        <v>0</v>
      </c>
      <c r="AM63">
        <v>0</v>
      </c>
      <c r="AN63">
        <v>0</v>
      </c>
      <c r="AO63">
        <v>2.8624440000000004</v>
      </c>
      <c r="AP63">
        <v>2.8930646230323109</v>
      </c>
      <c r="AQ63">
        <v>4.6211252835498362</v>
      </c>
      <c r="AR63">
        <v>3.2765543478260866</v>
      </c>
      <c r="AS63">
        <v>2.7986453358245948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373.07063573863098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4.839999999999999</v>
      </c>
      <c r="L64">
        <v>68.209999999999994</v>
      </c>
      <c r="M64">
        <v>13.65</v>
      </c>
      <c r="N64">
        <v>35.26</v>
      </c>
      <c r="O64">
        <v>0</v>
      </c>
      <c r="P64">
        <v>30.509999999999998</v>
      </c>
      <c r="Q64">
        <v>3.29</v>
      </c>
      <c r="R64">
        <v>12.586543108182315</v>
      </c>
      <c r="S64">
        <v>0</v>
      </c>
      <c r="T64">
        <v>0</v>
      </c>
      <c r="U64">
        <v>59.710000000000008</v>
      </c>
      <c r="V64">
        <v>3.39</v>
      </c>
      <c r="W64">
        <v>13.34</v>
      </c>
      <c r="X64">
        <v>29.353067837357582</v>
      </c>
      <c r="Y64">
        <v>0</v>
      </c>
      <c r="Z64">
        <v>0</v>
      </c>
      <c r="AA64">
        <v>0</v>
      </c>
      <c r="AB64">
        <v>2.969073168325167</v>
      </c>
      <c r="AC64">
        <v>2.8737110551189216</v>
      </c>
      <c r="AD64">
        <v>5.4267133703084642</v>
      </c>
      <c r="AE64">
        <v>14.674579390165816</v>
      </c>
      <c r="AF64">
        <v>2.6350215949027476</v>
      </c>
      <c r="AG64">
        <v>11.924262103362398</v>
      </c>
      <c r="AH64">
        <v>26.717657166628502</v>
      </c>
      <c r="AI64">
        <v>0</v>
      </c>
      <c r="AJ64">
        <v>0</v>
      </c>
      <c r="AK64">
        <v>15.258173354046207</v>
      </c>
      <c r="AL64">
        <v>0</v>
      </c>
      <c r="AM64">
        <v>0</v>
      </c>
      <c r="AN64">
        <v>0</v>
      </c>
      <c r="AO64">
        <v>2.8624440000000004</v>
      </c>
      <c r="AP64">
        <v>2.8930646230323109</v>
      </c>
      <c r="AQ64">
        <v>4.6211252835498362</v>
      </c>
      <c r="AR64">
        <v>3.2765543478260866</v>
      </c>
      <c r="AS64">
        <v>2.7986453358245948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373.07063573863098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4.839999999999999</v>
      </c>
      <c r="L65">
        <v>68.209999999999994</v>
      </c>
      <c r="M65">
        <v>13.65</v>
      </c>
      <c r="N65">
        <v>35.26</v>
      </c>
      <c r="O65">
        <v>0</v>
      </c>
      <c r="P65">
        <v>30.509999999999998</v>
      </c>
      <c r="Q65">
        <v>3.29</v>
      </c>
      <c r="R65">
        <v>12.586543108182315</v>
      </c>
      <c r="S65">
        <v>0</v>
      </c>
      <c r="T65">
        <v>0</v>
      </c>
      <c r="U65">
        <v>59.710000000000008</v>
      </c>
      <c r="V65">
        <v>3.39</v>
      </c>
      <c r="W65">
        <v>13.34</v>
      </c>
      <c r="X65">
        <v>29.353067837357582</v>
      </c>
      <c r="Y65">
        <v>0</v>
      </c>
      <c r="Z65">
        <v>0</v>
      </c>
      <c r="AA65">
        <v>0</v>
      </c>
      <c r="AB65">
        <v>2.969073168325167</v>
      </c>
      <c r="AC65">
        <v>2.8737110551189216</v>
      </c>
      <c r="AD65">
        <v>5.4267133703084642</v>
      </c>
      <c r="AE65">
        <v>14.674579390165816</v>
      </c>
      <c r="AF65">
        <v>2.6350215949027476</v>
      </c>
      <c r="AG65">
        <v>11.924262103362398</v>
      </c>
      <c r="AH65">
        <v>26.717657166628502</v>
      </c>
      <c r="AI65">
        <v>0</v>
      </c>
      <c r="AJ65">
        <v>0</v>
      </c>
      <c r="AK65">
        <v>15.258173354046207</v>
      </c>
      <c r="AL65">
        <v>0</v>
      </c>
      <c r="AM65">
        <v>0</v>
      </c>
      <c r="AN65">
        <v>0</v>
      </c>
      <c r="AO65">
        <v>2.7949480000000007</v>
      </c>
      <c r="AP65">
        <v>2.8930646230323109</v>
      </c>
      <c r="AQ65">
        <v>4.6211252835498362</v>
      </c>
      <c r="AR65">
        <v>3.2765543478260866</v>
      </c>
      <c r="AS65">
        <v>2.7986453358245948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373.00313973863098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4.84</v>
      </c>
      <c r="L66">
        <v>68.209999999999994</v>
      </c>
      <c r="M66">
        <v>13.65</v>
      </c>
      <c r="N66">
        <v>35.26</v>
      </c>
      <c r="O66">
        <v>0</v>
      </c>
      <c r="P66">
        <v>30.509999999999998</v>
      </c>
      <c r="Q66">
        <v>3.29</v>
      </c>
      <c r="R66">
        <v>12.586543108182315</v>
      </c>
      <c r="S66">
        <v>0</v>
      </c>
      <c r="T66">
        <v>0</v>
      </c>
      <c r="U66">
        <v>59.710000000000008</v>
      </c>
      <c r="V66">
        <v>3.39</v>
      </c>
      <c r="W66">
        <v>13.34</v>
      </c>
      <c r="X66">
        <v>29.353067837357582</v>
      </c>
      <c r="Y66">
        <v>0</v>
      </c>
      <c r="Z66">
        <v>0</v>
      </c>
      <c r="AA66">
        <v>0</v>
      </c>
      <c r="AB66">
        <v>2.969073168325167</v>
      </c>
      <c r="AC66">
        <v>2.8737110551189216</v>
      </c>
      <c r="AD66">
        <v>5.4267133703084642</v>
      </c>
      <c r="AE66">
        <v>14.674579390165816</v>
      </c>
      <c r="AF66">
        <v>2.6350215949027476</v>
      </c>
      <c r="AG66">
        <v>11.924262103362398</v>
      </c>
      <c r="AH66">
        <v>26.717657166628502</v>
      </c>
      <c r="AI66">
        <v>0</v>
      </c>
      <c r="AJ66">
        <v>0</v>
      </c>
      <c r="AK66">
        <v>15.258173354046207</v>
      </c>
      <c r="AL66">
        <v>0</v>
      </c>
      <c r="AM66">
        <v>0</v>
      </c>
      <c r="AN66">
        <v>0</v>
      </c>
      <c r="AO66">
        <v>2.7949480000000007</v>
      </c>
      <c r="AP66">
        <v>2.8930646230323109</v>
      </c>
      <c r="AQ66">
        <v>4.6211252835498362</v>
      </c>
      <c r="AR66">
        <v>3.2765543478260866</v>
      </c>
      <c r="AS66">
        <v>2.7986453358245948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373.00313973863098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4.839999999999999</v>
      </c>
      <c r="L67">
        <v>68.209999999999994</v>
      </c>
      <c r="M67">
        <v>13.65</v>
      </c>
      <c r="N67">
        <v>35.26</v>
      </c>
      <c r="O67">
        <v>0</v>
      </c>
      <c r="P67">
        <v>30.509999999999998</v>
      </c>
      <c r="Q67">
        <v>3.29</v>
      </c>
      <c r="R67">
        <v>12.586543108182315</v>
      </c>
      <c r="S67">
        <v>0</v>
      </c>
      <c r="T67">
        <v>0</v>
      </c>
      <c r="U67">
        <v>59.710000000000008</v>
      </c>
      <c r="V67">
        <v>3.39</v>
      </c>
      <c r="W67">
        <v>13.34</v>
      </c>
      <c r="X67">
        <v>29.353067837357582</v>
      </c>
      <c r="Y67">
        <v>0</v>
      </c>
      <c r="Z67">
        <v>0</v>
      </c>
      <c r="AA67">
        <v>0</v>
      </c>
      <c r="AB67">
        <v>2.969073168325167</v>
      </c>
      <c r="AC67">
        <v>2.8737110551189216</v>
      </c>
      <c r="AD67">
        <v>5.4267133703084642</v>
      </c>
      <c r="AE67">
        <v>14.674579390165816</v>
      </c>
      <c r="AF67">
        <v>2.6350215949027476</v>
      </c>
      <c r="AG67">
        <v>11.924262103362398</v>
      </c>
      <c r="AH67">
        <v>26.717657166628502</v>
      </c>
      <c r="AI67">
        <v>0</v>
      </c>
      <c r="AJ67">
        <v>0</v>
      </c>
      <c r="AK67">
        <v>15.258173354046207</v>
      </c>
      <c r="AL67">
        <v>0</v>
      </c>
      <c r="AM67">
        <v>0</v>
      </c>
      <c r="AN67">
        <v>0</v>
      </c>
      <c r="AO67">
        <v>2.7949480000000007</v>
      </c>
      <c r="AP67">
        <v>2.8132982601491303</v>
      </c>
      <c r="AQ67">
        <v>4.6211252835498362</v>
      </c>
      <c r="AR67">
        <v>3.6078913043478265</v>
      </c>
      <c r="AS67">
        <v>2.7986453358245948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373.2547103322695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4.84</v>
      </c>
      <c r="L68">
        <v>67.740000000000009</v>
      </c>
      <c r="M68">
        <v>13.65</v>
      </c>
      <c r="N68">
        <v>35.26</v>
      </c>
      <c r="O68">
        <v>0</v>
      </c>
      <c r="P68">
        <v>30.509999999999998</v>
      </c>
      <c r="Q68">
        <v>3.29</v>
      </c>
      <c r="R68">
        <v>12.586543108182315</v>
      </c>
      <c r="S68">
        <v>0</v>
      </c>
      <c r="T68">
        <v>0</v>
      </c>
      <c r="U68">
        <v>59.710000000000008</v>
      </c>
      <c r="V68">
        <v>3.39</v>
      </c>
      <c r="W68">
        <v>13.34</v>
      </c>
      <c r="X68">
        <v>29.353067837357582</v>
      </c>
      <c r="Y68">
        <v>0</v>
      </c>
      <c r="Z68">
        <v>0</v>
      </c>
      <c r="AA68">
        <v>0</v>
      </c>
      <c r="AB68">
        <v>2.969073168325167</v>
      </c>
      <c r="AC68">
        <v>2.8737110551189216</v>
      </c>
      <c r="AD68">
        <v>5.4267133703084642</v>
      </c>
      <c r="AE68">
        <v>14.674579390165816</v>
      </c>
      <c r="AF68">
        <v>2.6350215949027476</v>
      </c>
      <c r="AG68">
        <v>11.924262103362398</v>
      </c>
      <c r="AH68">
        <v>26.717657166628502</v>
      </c>
      <c r="AI68">
        <v>0</v>
      </c>
      <c r="AJ68">
        <v>0</v>
      </c>
      <c r="AK68">
        <v>15.258173354046207</v>
      </c>
      <c r="AL68">
        <v>0</v>
      </c>
      <c r="AM68">
        <v>0</v>
      </c>
      <c r="AN68">
        <v>0</v>
      </c>
      <c r="AO68">
        <v>2.7949480000000007</v>
      </c>
      <c r="AP68">
        <v>2.8132982601491303</v>
      </c>
      <c r="AQ68">
        <v>4.6211252835498362</v>
      </c>
      <c r="AR68">
        <v>3.6078913043478265</v>
      </c>
      <c r="AS68">
        <v>2.7986453358245948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372.78471033226947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4.84</v>
      </c>
      <c r="L69">
        <v>68.75</v>
      </c>
      <c r="M69">
        <v>13.65</v>
      </c>
      <c r="N69">
        <v>35.26</v>
      </c>
      <c r="O69">
        <v>0</v>
      </c>
      <c r="P69">
        <v>30.509999999999998</v>
      </c>
      <c r="Q69">
        <v>3.29</v>
      </c>
      <c r="R69">
        <v>12.586543108182315</v>
      </c>
      <c r="S69">
        <v>0</v>
      </c>
      <c r="T69">
        <v>0</v>
      </c>
      <c r="U69">
        <v>59.710000000000008</v>
      </c>
      <c r="V69">
        <v>3.39</v>
      </c>
      <c r="W69">
        <v>13.34</v>
      </c>
      <c r="X69">
        <v>29.353067837357582</v>
      </c>
      <c r="Y69">
        <v>0</v>
      </c>
      <c r="Z69">
        <v>0.32522727272727275</v>
      </c>
      <c r="AA69">
        <v>0</v>
      </c>
      <c r="AB69">
        <v>2.969073168325167</v>
      </c>
      <c r="AC69">
        <v>2.8737110551189216</v>
      </c>
      <c r="AD69">
        <v>5.4267133703084642</v>
      </c>
      <c r="AE69">
        <v>14.674579390165816</v>
      </c>
      <c r="AF69">
        <v>2.6350215949027476</v>
      </c>
      <c r="AG69">
        <v>11.924262103362398</v>
      </c>
      <c r="AH69">
        <v>26.717657166628502</v>
      </c>
      <c r="AI69">
        <v>0</v>
      </c>
      <c r="AJ69">
        <v>0</v>
      </c>
      <c r="AK69">
        <v>15.258173354046207</v>
      </c>
      <c r="AL69">
        <v>0</v>
      </c>
      <c r="AM69">
        <v>0</v>
      </c>
      <c r="AN69">
        <v>0</v>
      </c>
      <c r="AO69">
        <v>2.751996000000001</v>
      </c>
      <c r="AP69">
        <v>2.8132982601491303</v>
      </c>
      <c r="AQ69">
        <v>8.8677103837682285</v>
      </c>
      <c r="AR69">
        <v>3.6078913043478265</v>
      </c>
      <c r="AS69">
        <v>2.7986453358245948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378.32357070521516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4.84</v>
      </c>
      <c r="L70">
        <v>67.740000000000009</v>
      </c>
      <c r="M70">
        <v>13.65</v>
      </c>
      <c r="N70">
        <v>35.26</v>
      </c>
      <c r="O70">
        <v>0</v>
      </c>
      <c r="P70">
        <v>30.509999999999998</v>
      </c>
      <c r="Q70">
        <v>3.29</v>
      </c>
      <c r="R70">
        <v>12.586543108182315</v>
      </c>
      <c r="S70">
        <v>0</v>
      </c>
      <c r="T70">
        <v>0</v>
      </c>
      <c r="U70">
        <v>59.710000000000008</v>
      </c>
      <c r="V70">
        <v>3.39</v>
      </c>
      <c r="W70">
        <v>13.34</v>
      </c>
      <c r="X70">
        <v>29.353067837357582</v>
      </c>
      <c r="Y70">
        <v>0</v>
      </c>
      <c r="Z70">
        <v>1.9360227272727273</v>
      </c>
      <c r="AA70">
        <v>0</v>
      </c>
      <c r="AB70">
        <v>2.969073168325167</v>
      </c>
      <c r="AC70">
        <v>2.8737110551189216</v>
      </c>
      <c r="AD70">
        <v>5.4267133703084642</v>
      </c>
      <c r="AE70">
        <v>14.674579390165816</v>
      </c>
      <c r="AF70">
        <v>2.6350215949027476</v>
      </c>
      <c r="AG70">
        <v>11.924262103362398</v>
      </c>
      <c r="AH70">
        <v>26.717657166628502</v>
      </c>
      <c r="AI70">
        <v>0</v>
      </c>
      <c r="AJ70">
        <v>0</v>
      </c>
      <c r="AK70">
        <v>15.258173354046207</v>
      </c>
      <c r="AL70">
        <v>0</v>
      </c>
      <c r="AM70">
        <v>0</v>
      </c>
      <c r="AN70">
        <v>0</v>
      </c>
      <c r="AO70">
        <v>2.7213160000000003</v>
      </c>
      <c r="AP70">
        <v>2.8132982601491303</v>
      </c>
      <c r="AQ70">
        <v>8.8677103837682285</v>
      </c>
      <c r="AR70">
        <v>3.6078913043478265</v>
      </c>
      <c r="AS70">
        <v>2.7986453358245948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378.89368615976059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4.84</v>
      </c>
      <c r="L71">
        <v>156.77000000000001</v>
      </c>
      <c r="M71">
        <v>13.65</v>
      </c>
      <c r="N71">
        <v>35.26</v>
      </c>
      <c r="O71">
        <v>0</v>
      </c>
      <c r="P71">
        <v>30.509999999999998</v>
      </c>
      <c r="Q71">
        <v>3.29</v>
      </c>
      <c r="R71">
        <v>12.586543108182315</v>
      </c>
      <c r="S71">
        <v>0</v>
      </c>
      <c r="T71">
        <v>0</v>
      </c>
      <c r="U71">
        <v>59.710000000000008</v>
      </c>
      <c r="V71">
        <v>6.169999999999999</v>
      </c>
      <c r="W71">
        <v>13.34</v>
      </c>
      <c r="X71">
        <v>29.353067837357582</v>
      </c>
      <c r="Y71">
        <v>0</v>
      </c>
      <c r="Z71">
        <v>1.9360227272727273</v>
      </c>
      <c r="AA71">
        <v>0</v>
      </c>
      <c r="AB71">
        <v>2.969073168325167</v>
      </c>
      <c r="AC71">
        <v>2.8737110551189216</v>
      </c>
      <c r="AD71">
        <v>5.4267133703084642</v>
      </c>
      <c r="AE71">
        <v>14.674579390165816</v>
      </c>
      <c r="AF71">
        <v>2.6350215949027476</v>
      </c>
      <c r="AG71">
        <v>11.924262103362398</v>
      </c>
      <c r="AH71">
        <v>26.717657166628502</v>
      </c>
      <c r="AI71">
        <v>0</v>
      </c>
      <c r="AJ71">
        <v>0</v>
      </c>
      <c r="AK71">
        <v>15.258173354046207</v>
      </c>
      <c r="AL71">
        <v>0</v>
      </c>
      <c r="AM71">
        <v>0</v>
      </c>
      <c r="AN71">
        <v>0</v>
      </c>
      <c r="AO71">
        <v>2.620072</v>
      </c>
      <c r="AP71">
        <v>2.8132982601491303</v>
      </c>
      <c r="AQ71">
        <v>13.860681316956477</v>
      </c>
      <c r="AR71">
        <v>3.6078913043478265</v>
      </c>
      <c r="AS71">
        <v>3.991281621650046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476.7880493787743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4.84</v>
      </c>
      <c r="L72">
        <v>245.79000000000005</v>
      </c>
      <c r="M72">
        <v>13.65</v>
      </c>
      <c r="N72">
        <v>35.26</v>
      </c>
      <c r="O72">
        <v>0</v>
      </c>
      <c r="P72">
        <v>30.509999999999998</v>
      </c>
      <c r="Q72">
        <v>3.29</v>
      </c>
      <c r="R72">
        <v>12.586543108182315</v>
      </c>
      <c r="S72">
        <v>0</v>
      </c>
      <c r="T72">
        <v>0</v>
      </c>
      <c r="U72">
        <v>59.710000000000008</v>
      </c>
      <c r="V72">
        <v>6.169999999999999</v>
      </c>
      <c r="W72">
        <v>13.34</v>
      </c>
      <c r="X72">
        <v>29.353067837357582</v>
      </c>
      <c r="Y72">
        <v>0</v>
      </c>
      <c r="Z72">
        <v>1.9360227272727273</v>
      </c>
      <c r="AA72">
        <v>0</v>
      </c>
      <c r="AB72">
        <v>2.969073168325167</v>
      </c>
      <c r="AC72">
        <v>2.8737110551189216</v>
      </c>
      <c r="AD72">
        <v>5.4267133703084642</v>
      </c>
      <c r="AE72">
        <v>14.674579390165816</v>
      </c>
      <c r="AF72">
        <v>2.6350215949027476</v>
      </c>
      <c r="AG72">
        <v>11.924262103362398</v>
      </c>
      <c r="AH72">
        <v>26.717657166628502</v>
      </c>
      <c r="AI72">
        <v>0</v>
      </c>
      <c r="AJ72">
        <v>0</v>
      </c>
      <c r="AK72">
        <v>15.258173354046207</v>
      </c>
      <c r="AL72">
        <v>0</v>
      </c>
      <c r="AM72">
        <v>0</v>
      </c>
      <c r="AN72">
        <v>0</v>
      </c>
      <c r="AO72">
        <v>2.5832560000000004</v>
      </c>
      <c r="AP72">
        <v>2.8132982601491303</v>
      </c>
      <c r="AQ72">
        <v>13.860681316956477</v>
      </c>
      <c r="AR72">
        <v>3.6078913043478265</v>
      </c>
      <c r="AS72">
        <v>3.991281621650046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565.77123337877447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4.9600829736692429</v>
      </c>
      <c r="L73">
        <v>251.61</v>
      </c>
      <c r="M73">
        <v>13.65</v>
      </c>
      <c r="N73">
        <v>35.26</v>
      </c>
      <c r="O73">
        <v>0</v>
      </c>
      <c r="P73">
        <v>30.509999999999998</v>
      </c>
      <c r="Q73">
        <v>3.95</v>
      </c>
      <c r="R73">
        <v>12.586931513526688</v>
      </c>
      <c r="S73">
        <v>0</v>
      </c>
      <c r="T73">
        <v>0</v>
      </c>
      <c r="U73">
        <v>59.710000000000008</v>
      </c>
      <c r="V73">
        <v>6.169999999999999</v>
      </c>
      <c r="W73">
        <v>13.34</v>
      </c>
      <c r="X73">
        <v>29.353067837357582</v>
      </c>
      <c r="Y73">
        <v>0</v>
      </c>
      <c r="Z73">
        <v>1.9360227272727273</v>
      </c>
      <c r="AA73">
        <v>0</v>
      </c>
      <c r="AB73">
        <v>2.969073168325167</v>
      </c>
      <c r="AC73">
        <v>2.8737110551189216</v>
      </c>
      <c r="AD73">
        <v>5.4267133703084642</v>
      </c>
      <c r="AE73">
        <v>14.674579390165816</v>
      </c>
      <c r="AF73">
        <v>2.6350215949027476</v>
      </c>
      <c r="AG73">
        <v>11.924262103362398</v>
      </c>
      <c r="AH73">
        <v>26.717657166628502</v>
      </c>
      <c r="AI73">
        <v>0</v>
      </c>
      <c r="AJ73">
        <v>0</v>
      </c>
      <c r="AK73">
        <v>15.258173354046207</v>
      </c>
      <c r="AL73">
        <v>0</v>
      </c>
      <c r="AM73">
        <v>0</v>
      </c>
      <c r="AN73">
        <v>0</v>
      </c>
      <c r="AO73">
        <v>2.5311000000000008</v>
      </c>
      <c r="AP73">
        <v>2.8132982601491303</v>
      </c>
      <c r="AQ73">
        <v>13.860681316956477</v>
      </c>
      <c r="AR73">
        <v>3.6078913043478265</v>
      </c>
      <c r="AS73">
        <v>3.991281621650046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572.31954875778808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4.9600817820574123</v>
      </c>
      <c r="L74">
        <v>270.96000000000004</v>
      </c>
      <c r="M74">
        <v>13.65</v>
      </c>
      <c r="N74">
        <v>35.26</v>
      </c>
      <c r="O74">
        <v>0</v>
      </c>
      <c r="P74">
        <v>30.509999999999998</v>
      </c>
      <c r="Q74">
        <v>3.99</v>
      </c>
      <c r="R74">
        <v>12.586931513526688</v>
      </c>
      <c r="S74">
        <v>0</v>
      </c>
      <c r="T74">
        <v>0</v>
      </c>
      <c r="U74">
        <v>59.710000000000008</v>
      </c>
      <c r="V74">
        <v>6.169999999999999</v>
      </c>
      <c r="W74">
        <v>13.34</v>
      </c>
      <c r="X74">
        <v>29.353067837357582</v>
      </c>
      <c r="Y74">
        <v>0</v>
      </c>
      <c r="Z74">
        <v>1.9360227272727273</v>
      </c>
      <c r="AA74">
        <v>0</v>
      </c>
      <c r="AB74">
        <v>2.969073168325167</v>
      </c>
      <c r="AC74">
        <v>2.8737110551189216</v>
      </c>
      <c r="AD74">
        <v>5.4267133703084642</v>
      </c>
      <c r="AE74">
        <v>14.674579390165816</v>
      </c>
      <c r="AF74">
        <v>2.6350215949027476</v>
      </c>
      <c r="AG74">
        <v>11.924262103362398</v>
      </c>
      <c r="AH74">
        <v>26.717657166628502</v>
      </c>
      <c r="AI74">
        <v>0.94496102259918646</v>
      </c>
      <c r="AJ74">
        <v>0</v>
      </c>
      <c r="AK74">
        <v>15.258173354046207</v>
      </c>
      <c r="AL74">
        <v>0</v>
      </c>
      <c r="AM74">
        <v>0</v>
      </c>
      <c r="AN74">
        <v>0</v>
      </c>
      <c r="AO74">
        <v>2.4973520000000007</v>
      </c>
      <c r="AP74">
        <v>2.8132982601491303</v>
      </c>
      <c r="AQ74">
        <v>18.479112066813283</v>
      </c>
      <c r="AR74">
        <v>3.6078913043478265</v>
      </c>
      <c r="AS74">
        <v>3.991281621650046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597.23919133863217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4.960078840284841</v>
      </c>
      <c r="L75">
        <v>270.96000000000004</v>
      </c>
      <c r="M75">
        <v>13.65</v>
      </c>
      <c r="N75">
        <v>35.26</v>
      </c>
      <c r="O75">
        <v>0</v>
      </c>
      <c r="P75">
        <v>30.509999999999998</v>
      </c>
      <c r="Q75">
        <v>3.99</v>
      </c>
      <c r="R75">
        <v>12.586931513526688</v>
      </c>
      <c r="S75">
        <v>0</v>
      </c>
      <c r="T75">
        <v>0</v>
      </c>
      <c r="U75">
        <v>59.710000000000008</v>
      </c>
      <c r="V75">
        <v>6.169999999999999</v>
      </c>
      <c r="W75">
        <v>13.34</v>
      </c>
      <c r="X75">
        <v>29.353067837357582</v>
      </c>
      <c r="Y75">
        <v>0</v>
      </c>
      <c r="Z75">
        <v>0.65352272727272731</v>
      </c>
      <c r="AA75">
        <v>4.1718143459915611</v>
      </c>
      <c r="AB75">
        <v>5.938146336650334</v>
      </c>
      <c r="AC75">
        <v>2.8737110551189216</v>
      </c>
      <c r="AD75">
        <v>8.1568019569127745</v>
      </c>
      <c r="AE75">
        <v>14.674579390165816</v>
      </c>
      <c r="AF75">
        <v>5.2700431898054951</v>
      </c>
      <c r="AG75">
        <v>11.924262103362398</v>
      </c>
      <c r="AH75">
        <v>34.731269014440855</v>
      </c>
      <c r="AI75">
        <v>1.8899220451983729</v>
      </c>
      <c r="AJ75">
        <v>0</v>
      </c>
      <c r="AK75">
        <v>15.258173354046207</v>
      </c>
      <c r="AL75">
        <v>0</v>
      </c>
      <c r="AM75">
        <v>0.79545306431121832</v>
      </c>
      <c r="AN75">
        <v>0</v>
      </c>
      <c r="AO75">
        <v>2.4359920000000006</v>
      </c>
      <c r="AP75">
        <v>2.8132982601491303</v>
      </c>
      <c r="AQ75">
        <v>18.479112066813283</v>
      </c>
      <c r="AR75">
        <v>3.6078913043478265</v>
      </c>
      <c r="AS75">
        <v>3.991281621650046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618.15535202740614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</v>
      </c>
      <c r="L76">
        <v>270.96000000000004</v>
      </c>
      <c r="M76">
        <v>13.65</v>
      </c>
      <c r="N76">
        <v>35.26</v>
      </c>
      <c r="O76">
        <v>0</v>
      </c>
      <c r="P76">
        <v>30.509999999999998</v>
      </c>
      <c r="Q76">
        <v>3.99</v>
      </c>
      <c r="R76">
        <v>12.586931513526688</v>
      </c>
      <c r="S76">
        <v>0</v>
      </c>
      <c r="T76">
        <v>0</v>
      </c>
      <c r="U76">
        <v>59.710000000000008</v>
      </c>
      <c r="V76">
        <v>6.169999999999999</v>
      </c>
      <c r="W76">
        <v>13.34</v>
      </c>
      <c r="X76">
        <v>29.353067837357582</v>
      </c>
      <c r="Y76">
        <v>0</v>
      </c>
      <c r="Z76">
        <v>0.65352272727272731</v>
      </c>
      <c r="AA76">
        <v>8.3405611814345999</v>
      </c>
      <c r="AB76">
        <v>5.938146336650334</v>
      </c>
      <c r="AC76">
        <v>5.7474221102378431</v>
      </c>
      <c r="AD76">
        <v>10.847849440133569</v>
      </c>
      <c r="AE76">
        <v>14.674579390165816</v>
      </c>
      <c r="AF76">
        <v>7.9022465797939079</v>
      </c>
      <c r="AG76">
        <v>11.924262103362398</v>
      </c>
      <c r="AH76">
        <v>40.775886153064121</v>
      </c>
      <c r="AI76">
        <v>14.552399748027472</v>
      </c>
      <c r="AJ76">
        <v>0</v>
      </c>
      <c r="AK76">
        <v>15.258173354046207</v>
      </c>
      <c r="AL76">
        <v>0</v>
      </c>
      <c r="AM76">
        <v>2.3779860027830106</v>
      </c>
      <c r="AN76">
        <v>0</v>
      </c>
      <c r="AO76">
        <v>2.4359920000000006</v>
      </c>
      <c r="AP76">
        <v>2.8132982601491303</v>
      </c>
      <c r="AQ76">
        <v>18.479112066813283</v>
      </c>
      <c r="AR76">
        <v>3.6078913043478265</v>
      </c>
      <c r="AS76">
        <v>3.991281621650046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650.81060973081662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4.9599999999999991</v>
      </c>
      <c r="L77">
        <v>270.96000000000004</v>
      </c>
      <c r="M77">
        <v>13.65</v>
      </c>
      <c r="N77">
        <v>35.26</v>
      </c>
      <c r="O77">
        <v>0</v>
      </c>
      <c r="P77">
        <v>30.509999999999998</v>
      </c>
      <c r="Q77">
        <v>3.99</v>
      </c>
      <c r="R77">
        <v>12.586931513526688</v>
      </c>
      <c r="S77">
        <v>0</v>
      </c>
      <c r="T77">
        <v>0</v>
      </c>
      <c r="U77">
        <v>59.710000000000008</v>
      </c>
      <c r="V77">
        <v>6.169999999999999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11.709641419059803</v>
      </c>
      <c r="AG77">
        <v>11.924262103362398</v>
      </c>
      <c r="AH77">
        <v>41.680331654289347</v>
      </c>
      <c r="AI77">
        <v>14.552399748027472</v>
      </c>
      <c r="AJ77">
        <v>0</v>
      </c>
      <c r="AK77">
        <v>15.258173354046207</v>
      </c>
      <c r="AL77">
        <v>0</v>
      </c>
      <c r="AM77">
        <v>3.9605189412548025</v>
      </c>
      <c r="AN77">
        <v>0</v>
      </c>
      <c r="AO77">
        <v>2.4973520000000007</v>
      </c>
      <c r="AP77">
        <v>3.1569072079536031</v>
      </c>
      <c r="AQ77">
        <v>18.479112066813283</v>
      </c>
      <c r="AR77">
        <v>3.6078913043478265</v>
      </c>
      <c r="AS77">
        <v>3.991281621650046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676.81339902355489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4.9599999999999991</v>
      </c>
      <c r="L78">
        <v>270.96000000000004</v>
      </c>
      <c r="M78">
        <v>13.65</v>
      </c>
      <c r="N78">
        <v>35.26</v>
      </c>
      <c r="O78">
        <v>0</v>
      </c>
      <c r="P78">
        <v>30.509999999999998</v>
      </c>
      <c r="Q78">
        <v>3.99</v>
      </c>
      <c r="R78">
        <v>12.586931513526688</v>
      </c>
      <c r="S78">
        <v>0</v>
      </c>
      <c r="T78">
        <v>0</v>
      </c>
      <c r="U78">
        <v>59.710000000000008</v>
      </c>
      <c r="V78">
        <v>6.169999999999999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11.709641419059803</v>
      </c>
      <c r="AG78">
        <v>11.924262103362398</v>
      </c>
      <c r="AH78">
        <v>41.680331654289347</v>
      </c>
      <c r="AI78">
        <v>14.552399748027472</v>
      </c>
      <c r="AJ78">
        <v>0</v>
      </c>
      <c r="AK78">
        <v>15.258173354046207</v>
      </c>
      <c r="AL78">
        <v>0</v>
      </c>
      <c r="AM78">
        <v>3.9605189412548025</v>
      </c>
      <c r="AN78">
        <v>0</v>
      </c>
      <c r="AO78">
        <v>2.4850800000000004</v>
      </c>
      <c r="AP78">
        <v>3.1569072079536031</v>
      </c>
      <c r="AQ78">
        <v>18.479112066813283</v>
      </c>
      <c r="AR78">
        <v>4.9178994565217398</v>
      </c>
      <c r="AS78">
        <v>3.991281621650046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678.1111351757288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9.0298526844706917</v>
      </c>
      <c r="L79">
        <v>319.86</v>
      </c>
      <c r="M79">
        <v>13.65</v>
      </c>
      <c r="N79">
        <v>35.26</v>
      </c>
      <c r="O79">
        <v>0</v>
      </c>
      <c r="P79">
        <v>30.509999999999998</v>
      </c>
      <c r="Q79">
        <v>6.11</v>
      </c>
      <c r="R79">
        <v>12.586931513526688</v>
      </c>
      <c r="S79">
        <v>0</v>
      </c>
      <c r="T79">
        <v>0</v>
      </c>
      <c r="U79">
        <v>59.710000000000008</v>
      </c>
      <c r="V79">
        <v>6.169999999999999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11.709641419059803</v>
      </c>
      <c r="AG79">
        <v>11.924262103362398</v>
      </c>
      <c r="AH79">
        <v>41.680331654289347</v>
      </c>
      <c r="AI79">
        <v>14.552399748027472</v>
      </c>
      <c r="AJ79">
        <v>0</v>
      </c>
      <c r="AK79">
        <v>15.258173354046207</v>
      </c>
      <c r="AL79">
        <v>0</v>
      </c>
      <c r="AM79">
        <v>3.9605189412548025</v>
      </c>
      <c r="AN79">
        <v>0</v>
      </c>
      <c r="AO79">
        <v>2.5311000000000008</v>
      </c>
      <c r="AP79">
        <v>3.1569072079536031</v>
      </c>
      <c r="AQ79">
        <v>18.479112066813283</v>
      </c>
      <c r="AR79">
        <v>14.943910326086957</v>
      </c>
      <c r="AS79">
        <v>2.7986453358245948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742.08038244393947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9.0298549747048895</v>
      </c>
      <c r="L80">
        <v>319.86</v>
      </c>
      <c r="M80">
        <v>13.65</v>
      </c>
      <c r="N80">
        <v>35.26</v>
      </c>
      <c r="O80">
        <v>0</v>
      </c>
      <c r="P80">
        <v>30.509999999999998</v>
      </c>
      <c r="Q80">
        <v>6.11</v>
      </c>
      <c r="R80">
        <v>12.586931513526688</v>
      </c>
      <c r="S80">
        <v>0</v>
      </c>
      <c r="T80">
        <v>0</v>
      </c>
      <c r="U80">
        <v>59.710000000000008</v>
      </c>
      <c r="V80">
        <v>6.169999999999999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11.709641419059803</v>
      </c>
      <c r="AG80">
        <v>11.924262103362398</v>
      </c>
      <c r="AH80">
        <v>41.680331654289347</v>
      </c>
      <c r="AI80">
        <v>14.552399748027472</v>
      </c>
      <c r="AJ80">
        <v>0</v>
      </c>
      <c r="AK80">
        <v>15.258173354046207</v>
      </c>
      <c r="AL80">
        <v>0</v>
      </c>
      <c r="AM80">
        <v>3.9605189412548025</v>
      </c>
      <c r="AN80">
        <v>0</v>
      </c>
      <c r="AO80">
        <v>2.5771200000000003</v>
      </c>
      <c r="AP80">
        <v>3.1569072079536031</v>
      </c>
      <c r="AQ80">
        <v>18.479112066813283</v>
      </c>
      <c r="AR80">
        <v>14.943910326086957</v>
      </c>
      <c r="AS80">
        <v>2.7986453358245948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742.12640473417366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9.0298526844706917</v>
      </c>
      <c r="L81">
        <v>319.86</v>
      </c>
      <c r="M81">
        <v>13.65</v>
      </c>
      <c r="N81">
        <v>35.26</v>
      </c>
      <c r="O81">
        <v>0</v>
      </c>
      <c r="P81">
        <v>28.72</v>
      </c>
      <c r="Q81">
        <v>6.11</v>
      </c>
      <c r="R81">
        <v>12.586931513526688</v>
      </c>
      <c r="S81">
        <v>0</v>
      </c>
      <c r="T81">
        <v>0</v>
      </c>
      <c r="U81">
        <v>59.710000000000008</v>
      </c>
      <c r="V81">
        <v>6.169999999999999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11.709641419059803</v>
      </c>
      <c r="AG81">
        <v>11.924262103362398</v>
      </c>
      <c r="AH81">
        <v>41.680331654289347</v>
      </c>
      <c r="AI81">
        <v>14.552399748027472</v>
      </c>
      <c r="AJ81">
        <v>0</v>
      </c>
      <c r="AK81">
        <v>15.258173354046207</v>
      </c>
      <c r="AL81">
        <v>0</v>
      </c>
      <c r="AM81">
        <v>3.9605189412548025</v>
      </c>
      <c r="AN81">
        <v>0</v>
      </c>
      <c r="AO81">
        <v>2.6599560000000007</v>
      </c>
      <c r="AP81">
        <v>3.1569072079536031</v>
      </c>
      <c r="AQ81">
        <v>18.479112066813283</v>
      </c>
      <c r="AR81">
        <v>4.9178994565217398</v>
      </c>
      <c r="AS81">
        <v>2.7986453358245948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730.39322757437412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9.0298503207412679</v>
      </c>
      <c r="L82">
        <v>319.86</v>
      </c>
      <c r="M82">
        <v>13.65</v>
      </c>
      <c r="N82">
        <v>35.26</v>
      </c>
      <c r="O82">
        <v>0</v>
      </c>
      <c r="P82">
        <v>28.72</v>
      </c>
      <c r="Q82">
        <v>6.11</v>
      </c>
      <c r="R82">
        <v>12.586931513526688</v>
      </c>
      <c r="S82">
        <v>0</v>
      </c>
      <c r="T82">
        <v>0</v>
      </c>
      <c r="U82">
        <v>59.710000000000008</v>
      </c>
      <c r="V82">
        <v>6.169999999999999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11.709641419059803</v>
      </c>
      <c r="AG82">
        <v>11.924262103362398</v>
      </c>
      <c r="AH82">
        <v>41.680331654289347</v>
      </c>
      <c r="AI82">
        <v>4.5385922056013861</v>
      </c>
      <c r="AJ82">
        <v>0</v>
      </c>
      <c r="AK82">
        <v>15.258173354046207</v>
      </c>
      <c r="AL82">
        <v>0</v>
      </c>
      <c r="AM82">
        <v>3.9605189412548025</v>
      </c>
      <c r="AN82">
        <v>0</v>
      </c>
      <c r="AO82">
        <v>2.6599560000000007</v>
      </c>
      <c r="AP82">
        <v>3.1569072079536031</v>
      </c>
      <c r="AQ82">
        <v>18.479112066813283</v>
      </c>
      <c r="AR82">
        <v>3.6078913043478265</v>
      </c>
      <c r="AS82">
        <v>2.7986453358245948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719.06940951604474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9.0299999999999994</v>
      </c>
      <c r="L83">
        <v>319.86</v>
      </c>
      <c r="M83">
        <v>13.65</v>
      </c>
      <c r="N83">
        <v>35.26</v>
      </c>
      <c r="O83">
        <v>0</v>
      </c>
      <c r="P83">
        <v>28.72</v>
      </c>
      <c r="Q83">
        <v>6.11</v>
      </c>
      <c r="R83">
        <v>12.586931513526688</v>
      </c>
      <c r="S83">
        <v>0</v>
      </c>
      <c r="T83">
        <v>0</v>
      </c>
      <c r="U83">
        <v>59.710000000000008</v>
      </c>
      <c r="V83">
        <v>6.169999999999999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11.709641419059803</v>
      </c>
      <c r="AG83">
        <v>11.924262103362398</v>
      </c>
      <c r="AH83">
        <v>41.680331654289347</v>
      </c>
      <c r="AI83">
        <v>4.1578284994364205</v>
      </c>
      <c r="AJ83">
        <v>0</v>
      </c>
      <c r="AK83">
        <v>15.258173354046207</v>
      </c>
      <c r="AL83">
        <v>0</v>
      </c>
      <c r="AM83">
        <v>3.9605189412548025</v>
      </c>
      <c r="AN83">
        <v>0</v>
      </c>
      <c r="AO83">
        <v>2.751996000000001</v>
      </c>
      <c r="AP83">
        <v>3.1569072079536031</v>
      </c>
      <c r="AQ83">
        <v>18.479112066813283</v>
      </c>
      <c r="AR83">
        <v>3.6078913043478265</v>
      </c>
      <c r="AS83">
        <v>2.7986453358245948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718.78083548913844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9.0299999999999994</v>
      </c>
      <c r="L84">
        <v>319.86</v>
      </c>
      <c r="M84">
        <v>13.65</v>
      </c>
      <c r="N84">
        <v>35.26</v>
      </c>
      <c r="O84">
        <v>0</v>
      </c>
      <c r="P84">
        <v>28.72</v>
      </c>
      <c r="Q84">
        <v>6.11</v>
      </c>
      <c r="R84">
        <v>12.586931513526688</v>
      </c>
      <c r="S84">
        <v>0</v>
      </c>
      <c r="T84">
        <v>0</v>
      </c>
      <c r="U84">
        <v>59.710000000000008</v>
      </c>
      <c r="V84">
        <v>6.169999999999999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11.709641419059803</v>
      </c>
      <c r="AG84">
        <v>11.924262103362398</v>
      </c>
      <c r="AH84">
        <v>41.680331654289347</v>
      </c>
      <c r="AI84">
        <v>4.1578284994364205</v>
      </c>
      <c r="AJ84">
        <v>0</v>
      </c>
      <c r="AK84">
        <v>15.258173354046207</v>
      </c>
      <c r="AL84">
        <v>0</v>
      </c>
      <c r="AM84">
        <v>3.9605189412548025</v>
      </c>
      <c r="AN84">
        <v>0</v>
      </c>
      <c r="AO84">
        <v>2.751996000000001</v>
      </c>
      <c r="AP84">
        <v>3.1569072079536031</v>
      </c>
      <c r="AQ84">
        <v>18.479112066813283</v>
      </c>
      <c r="AR84">
        <v>3.6078913043478265</v>
      </c>
      <c r="AS84">
        <v>2.7986453358245948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718.78083548913844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9.0299999999999994</v>
      </c>
      <c r="L85">
        <v>319.86</v>
      </c>
      <c r="M85">
        <v>13.65</v>
      </c>
      <c r="N85">
        <v>35.26</v>
      </c>
      <c r="O85">
        <v>0</v>
      </c>
      <c r="P85">
        <v>28.72</v>
      </c>
      <c r="Q85">
        <v>6.11</v>
      </c>
      <c r="R85">
        <v>12.586931513526688</v>
      </c>
      <c r="S85">
        <v>0</v>
      </c>
      <c r="T85">
        <v>0</v>
      </c>
      <c r="U85">
        <v>59.710000000000008</v>
      </c>
      <c r="V85">
        <v>6.169999999999999</v>
      </c>
      <c r="W85">
        <v>13.34</v>
      </c>
      <c r="X85">
        <v>29.353067837357582</v>
      </c>
      <c r="Y85">
        <v>0</v>
      </c>
      <c r="Z85">
        <v>0</v>
      </c>
      <c r="AA85">
        <v>8.3405611814345999</v>
      </c>
      <c r="AB85">
        <v>11.730991770326305</v>
      </c>
      <c r="AC85">
        <v>6.806304036737175</v>
      </c>
      <c r="AD85">
        <v>10.847849440133569</v>
      </c>
      <c r="AE85">
        <v>14.674579390165816</v>
      </c>
      <c r="AF85">
        <v>5.2700431898054951</v>
      </c>
      <c r="AG85">
        <v>11.924262103362398</v>
      </c>
      <c r="AH85">
        <v>40.775886153064121</v>
      </c>
      <c r="AI85">
        <v>4.1578284994364205</v>
      </c>
      <c r="AJ85">
        <v>0</v>
      </c>
      <c r="AK85">
        <v>15.258173354046207</v>
      </c>
      <c r="AL85">
        <v>0</v>
      </c>
      <c r="AM85">
        <v>2.7715259398632974</v>
      </c>
      <c r="AN85">
        <v>0</v>
      </c>
      <c r="AO85">
        <v>2.7949480000000007</v>
      </c>
      <c r="AP85">
        <v>2.8132982601491303</v>
      </c>
      <c r="AQ85">
        <v>18.479112066813283</v>
      </c>
      <c r="AR85">
        <v>3.6078913043478265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696.84189937639462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9.0299999999999994</v>
      </c>
      <c r="L86">
        <v>319.86</v>
      </c>
      <c r="M86">
        <v>13.65</v>
      </c>
      <c r="N86">
        <v>35.26</v>
      </c>
      <c r="O86">
        <v>0</v>
      </c>
      <c r="P86">
        <v>28.72</v>
      </c>
      <c r="Q86">
        <v>6.11</v>
      </c>
      <c r="R86">
        <v>12.586931513526688</v>
      </c>
      <c r="S86">
        <v>0</v>
      </c>
      <c r="T86">
        <v>0</v>
      </c>
      <c r="U86">
        <v>59.710000000000008</v>
      </c>
      <c r="V86">
        <v>6.169999999999999</v>
      </c>
      <c r="W86">
        <v>13.34</v>
      </c>
      <c r="X86">
        <v>29.353067837357582</v>
      </c>
      <c r="Y86">
        <v>0</v>
      </c>
      <c r="Z86">
        <v>0</v>
      </c>
      <c r="AA86">
        <v>8.3405611814345999</v>
      </c>
      <c r="AB86">
        <v>7.9147869223958978</v>
      </c>
      <c r="AC86">
        <v>6.806304036737175</v>
      </c>
      <c r="AD86">
        <v>10.847849440133569</v>
      </c>
      <c r="AE86">
        <v>14.674579390165816</v>
      </c>
      <c r="AF86">
        <v>5.2700431898054951</v>
      </c>
      <c r="AG86">
        <v>11.924262103362398</v>
      </c>
      <c r="AH86">
        <v>40.775886153064121</v>
      </c>
      <c r="AI86">
        <v>4.1578284994364205</v>
      </c>
      <c r="AJ86">
        <v>0</v>
      </c>
      <c r="AK86">
        <v>15.258173354046207</v>
      </c>
      <c r="AL86">
        <v>0</v>
      </c>
      <c r="AM86">
        <v>1.4234423256095485</v>
      </c>
      <c r="AN86">
        <v>0</v>
      </c>
      <c r="AO86">
        <v>2.7949480000000007</v>
      </c>
      <c r="AP86">
        <v>2.8132982601491303</v>
      </c>
      <c r="AQ86">
        <v>18.479112066813283</v>
      </c>
      <c r="AR86">
        <v>3.6078913043478265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691.6776109142105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9.0299999999999994</v>
      </c>
      <c r="L87">
        <v>319.86</v>
      </c>
      <c r="M87">
        <v>13.65</v>
      </c>
      <c r="N87">
        <v>35.26</v>
      </c>
      <c r="O87">
        <v>0</v>
      </c>
      <c r="P87">
        <v>28.72</v>
      </c>
      <c r="Q87">
        <v>6.11</v>
      </c>
      <c r="R87">
        <v>12.586931513526688</v>
      </c>
      <c r="S87">
        <v>0</v>
      </c>
      <c r="T87">
        <v>0</v>
      </c>
      <c r="U87">
        <v>59.710000000000008</v>
      </c>
      <c r="V87">
        <v>6.169999999999999</v>
      </c>
      <c r="W87">
        <v>13.34</v>
      </c>
      <c r="X87">
        <v>29.353067837357582</v>
      </c>
      <c r="Y87">
        <v>0</v>
      </c>
      <c r="Z87">
        <v>0</v>
      </c>
      <c r="AA87">
        <v>8.3405611814345999</v>
      </c>
      <c r="AB87">
        <v>7.9147869223958978</v>
      </c>
      <c r="AC87">
        <v>6.806304036737175</v>
      </c>
      <c r="AD87">
        <v>10.847849440133569</v>
      </c>
      <c r="AE87">
        <v>14.674579390165816</v>
      </c>
      <c r="AF87">
        <v>5.2700431898054951</v>
      </c>
      <c r="AG87">
        <v>11.924262103362398</v>
      </c>
      <c r="AH87">
        <v>40.775886153064121</v>
      </c>
      <c r="AI87">
        <v>4.1578284994364205</v>
      </c>
      <c r="AJ87">
        <v>0</v>
      </c>
      <c r="AK87">
        <v>15.258173354046207</v>
      </c>
      <c r="AL87">
        <v>0</v>
      </c>
      <c r="AM87">
        <v>1.4234423256095485</v>
      </c>
      <c r="AN87">
        <v>0</v>
      </c>
      <c r="AO87">
        <v>2.7949480000000007</v>
      </c>
      <c r="AP87">
        <v>2.8132982601491303</v>
      </c>
      <c r="AQ87">
        <v>18.479112066813283</v>
      </c>
      <c r="AR87">
        <v>4.9178994565217398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692.98761906638435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9.0299999999999994</v>
      </c>
      <c r="L88">
        <v>319.86</v>
      </c>
      <c r="M88">
        <v>13.65</v>
      </c>
      <c r="N88">
        <v>35.26</v>
      </c>
      <c r="O88">
        <v>0</v>
      </c>
      <c r="P88">
        <v>28.72</v>
      </c>
      <c r="Q88">
        <v>6.11</v>
      </c>
      <c r="R88">
        <v>12.586931513526688</v>
      </c>
      <c r="S88">
        <v>0</v>
      </c>
      <c r="T88">
        <v>0</v>
      </c>
      <c r="U88">
        <v>59.710000000000008</v>
      </c>
      <c r="V88">
        <v>6.169999999999999</v>
      </c>
      <c r="W88">
        <v>13.34</v>
      </c>
      <c r="X88">
        <v>29.353067837357582</v>
      </c>
      <c r="Y88">
        <v>0</v>
      </c>
      <c r="Z88">
        <v>0</v>
      </c>
      <c r="AA88">
        <v>8.3405611814345999</v>
      </c>
      <c r="AB88">
        <v>7.9147869223958978</v>
      </c>
      <c r="AC88">
        <v>6.806304036737175</v>
      </c>
      <c r="AD88">
        <v>10.847849440133569</v>
      </c>
      <c r="AE88">
        <v>14.674579390165816</v>
      </c>
      <c r="AF88">
        <v>5.2700431898054951</v>
      </c>
      <c r="AG88">
        <v>11.924262103362398</v>
      </c>
      <c r="AH88">
        <v>40.775886153064121</v>
      </c>
      <c r="AI88">
        <v>1.058912204736147</v>
      </c>
      <c r="AJ88">
        <v>0</v>
      </c>
      <c r="AK88">
        <v>15.258173354046207</v>
      </c>
      <c r="AL88">
        <v>0</v>
      </c>
      <c r="AM88">
        <v>1.4234423256095485</v>
      </c>
      <c r="AN88">
        <v>0</v>
      </c>
      <c r="AO88">
        <v>2.7949480000000007</v>
      </c>
      <c r="AP88">
        <v>2.8132982601491303</v>
      </c>
      <c r="AQ88">
        <v>18.479112066813283</v>
      </c>
      <c r="AR88">
        <v>4.9178994565217398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689.88870277168417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8.4701605626326959</v>
      </c>
      <c r="L89">
        <v>319.86</v>
      </c>
      <c r="M89">
        <v>13.65</v>
      </c>
      <c r="N89">
        <v>35.26</v>
      </c>
      <c r="O89">
        <v>0</v>
      </c>
      <c r="P89">
        <v>28.72</v>
      </c>
      <c r="Q89">
        <v>6.11</v>
      </c>
      <c r="R89">
        <v>12.586931513526688</v>
      </c>
      <c r="S89">
        <v>0</v>
      </c>
      <c r="T89">
        <v>0</v>
      </c>
      <c r="U89">
        <v>59.710000000000008</v>
      </c>
      <c r="V89">
        <v>6.169999999999999</v>
      </c>
      <c r="W89">
        <v>13.34</v>
      </c>
      <c r="X89">
        <v>29.353067837357582</v>
      </c>
      <c r="Y89">
        <v>0</v>
      </c>
      <c r="Z89">
        <v>0</v>
      </c>
      <c r="AA89">
        <v>8.3405611814345999</v>
      </c>
      <c r="AB89">
        <v>7.9147869223958978</v>
      </c>
      <c r="AC89">
        <v>6.806304036737175</v>
      </c>
      <c r="AD89">
        <v>10.847849440133569</v>
      </c>
      <c r="AE89">
        <v>14.674579390165816</v>
      </c>
      <c r="AF89">
        <v>5.2700431898054951</v>
      </c>
      <c r="AG89">
        <v>11.924262103362398</v>
      </c>
      <c r="AH89">
        <v>40.775886153064121</v>
      </c>
      <c r="AI89">
        <v>1.058912204736147</v>
      </c>
      <c r="AJ89">
        <v>0</v>
      </c>
      <c r="AK89">
        <v>15.258173354046207</v>
      </c>
      <c r="AL89">
        <v>0</v>
      </c>
      <c r="AM89">
        <v>1.3815763748563268</v>
      </c>
      <c r="AN89">
        <v>0</v>
      </c>
      <c r="AO89">
        <v>2.7059760000000006</v>
      </c>
      <c r="AP89">
        <v>2.8132982601491303</v>
      </c>
      <c r="AQ89">
        <v>18.479112066813283</v>
      </c>
      <c r="AR89">
        <v>4.9178994565217398</v>
      </c>
      <c r="AS89">
        <v>4.4744808662584843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690.87386091399742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8.2899999999999974</v>
      </c>
      <c r="L90">
        <v>319.86</v>
      </c>
      <c r="M90">
        <v>13.65</v>
      </c>
      <c r="N90">
        <v>35.26</v>
      </c>
      <c r="O90">
        <v>0</v>
      </c>
      <c r="P90">
        <v>28.72</v>
      </c>
      <c r="Q90">
        <v>6.11</v>
      </c>
      <c r="R90">
        <v>12.586931513526688</v>
      </c>
      <c r="S90">
        <v>0</v>
      </c>
      <c r="T90">
        <v>0</v>
      </c>
      <c r="U90">
        <v>59.710000000000008</v>
      </c>
      <c r="V90">
        <v>6.169999999999999</v>
      </c>
      <c r="W90">
        <v>13.34</v>
      </c>
      <c r="X90">
        <v>29.353067837357582</v>
      </c>
      <c r="Y90">
        <v>0</v>
      </c>
      <c r="Z90">
        <v>0.65352272727272731</v>
      </c>
      <c r="AA90">
        <v>8.3405611814345999</v>
      </c>
      <c r="AB90">
        <v>7.9147869223958978</v>
      </c>
      <c r="AC90">
        <v>6.806304036737175</v>
      </c>
      <c r="AD90">
        <v>10.847849440133569</v>
      </c>
      <c r="AE90">
        <v>14.674579390165816</v>
      </c>
      <c r="AF90">
        <v>5.2700431898054951</v>
      </c>
      <c r="AG90">
        <v>11.924262103362398</v>
      </c>
      <c r="AH90">
        <v>40.775886153064121</v>
      </c>
      <c r="AI90">
        <v>1.058912204736147</v>
      </c>
      <c r="AJ90">
        <v>0</v>
      </c>
      <c r="AK90">
        <v>15.258173354046207</v>
      </c>
      <c r="AL90">
        <v>0</v>
      </c>
      <c r="AM90">
        <v>2.7715259398632974</v>
      </c>
      <c r="AN90">
        <v>0</v>
      </c>
      <c r="AO90">
        <v>2.7059760000000006</v>
      </c>
      <c r="AP90">
        <v>2.8132982601491303</v>
      </c>
      <c r="AQ90">
        <v>18.479112066813283</v>
      </c>
      <c r="AR90">
        <v>6.5561766304347824</v>
      </c>
      <c r="AS90">
        <v>4.4744808662584843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694.37544981755752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7.0401436148510808</v>
      </c>
      <c r="L91">
        <v>319.86</v>
      </c>
      <c r="M91">
        <v>13.65</v>
      </c>
      <c r="N91">
        <v>35.26</v>
      </c>
      <c r="O91">
        <v>0</v>
      </c>
      <c r="P91">
        <v>28.72</v>
      </c>
      <c r="Q91">
        <v>6.11</v>
      </c>
      <c r="R91">
        <v>12.586931513526688</v>
      </c>
      <c r="S91">
        <v>0</v>
      </c>
      <c r="T91">
        <v>0</v>
      </c>
      <c r="U91">
        <v>59.710000000000008</v>
      </c>
      <c r="V91">
        <v>6.169999999999999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11.709641419059803</v>
      </c>
      <c r="AG91">
        <v>11.924262103362398</v>
      </c>
      <c r="AH91">
        <v>41.680331654289347</v>
      </c>
      <c r="AI91">
        <v>1.058912204736147</v>
      </c>
      <c r="AJ91">
        <v>0</v>
      </c>
      <c r="AK91">
        <v>15.258173354046207</v>
      </c>
      <c r="AL91">
        <v>0</v>
      </c>
      <c r="AM91">
        <v>3.5613968774074198</v>
      </c>
      <c r="AN91">
        <v>0</v>
      </c>
      <c r="AO91">
        <v>2.8348320000000005</v>
      </c>
      <c r="AP91">
        <v>3.1569072079536031</v>
      </c>
      <c r="AQ91">
        <v>18.479112066813283</v>
      </c>
      <c r="AR91">
        <v>14.943910326086957</v>
      </c>
      <c r="AS91">
        <v>4.4744808662584843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726.38763129761503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7.5098602712709548</v>
      </c>
      <c r="L92">
        <v>319.86</v>
      </c>
      <c r="M92">
        <v>13.65</v>
      </c>
      <c r="N92">
        <v>35.26</v>
      </c>
      <c r="O92">
        <v>0</v>
      </c>
      <c r="P92">
        <v>28.72</v>
      </c>
      <c r="Q92">
        <v>6.11</v>
      </c>
      <c r="R92">
        <v>12.586931513526688</v>
      </c>
      <c r="S92">
        <v>0</v>
      </c>
      <c r="T92">
        <v>0</v>
      </c>
      <c r="U92">
        <v>59.710000000000008</v>
      </c>
      <c r="V92">
        <v>6.169999999999999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11.709641419059803</v>
      </c>
      <c r="AG92">
        <v>11.924262103362398</v>
      </c>
      <c r="AH92">
        <v>41.680331654289347</v>
      </c>
      <c r="AI92">
        <v>1.058912204736147</v>
      </c>
      <c r="AJ92">
        <v>0</v>
      </c>
      <c r="AK92">
        <v>15.258173354046207</v>
      </c>
      <c r="AL92">
        <v>0</v>
      </c>
      <c r="AM92">
        <v>3.5613968774074198</v>
      </c>
      <c r="AN92">
        <v>0</v>
      </c>
      <c r="AO92">
        <v>2.8348320000000005</v>
      </c>
      <c r="AP92">
        <v>3.1569072079536031</v>
      </c>
      <c r="AQ92">
        <v>18.479112066813283</v>
      </c>
      <c r="AR92">
        <v>14.943910326086957</v>
      </c>
      <c r="AS92">
        <v>4.4744808662584843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726.85734795403482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7.56</v>
      </c>
      <c r="L93">
        <v>319.86</v>
      </c>
      <c r="M93">
        <v>13.65</v>
      </c>
      <c r="N93">
        <v>35.26</v>
      </c>
      <c r="O93">
        <v>0</v>
      </c>
      <c r="P93">
        <v>28.72</v>
      </c>
      <c r="Q93">
        <v>6.11</v>
      </c>
      <c r="R93">
        <v>12.586931513526688</v>
      </c>
      <c r="S93">
        <v>0</v>
      </c>
      <c r="T93">
        <v>0</v>
      </c>
      <c r="U93">
        <v>59.710000000000008</v>
      </c>
      <c r="V93">
        <v>6.169999999999999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11.709641419059803</v>
      </c>
      <c r="AG93">
        <v>11.924262103362398</v>
      </c>
      <c r="AH93">
        <v>41.680331654289347</v>
      </c>
      <c r="AI93">
        <v>1.058912204736147</v>
      </c>
      <c r="AJ93">
        <v>0</v>
      </c>
      <c r="AK93">
        <v>15.258173354046207</v>
      </c>
      <c r="AL93">
        <v>0</v>
      </c>
      <c r="AM93">
        <v>3.5613968774074198</v>
      </c>
      <c r="AN93">
        <v>0</v>
      </c>
      <c r="AO93">
        <v>2.8624440000000004</v>
      </c>
      <c r="AP93">
        <v>3.1569072079536031</v>
      </c>
      <c r="AQ93">
        <v>18.479112066813283</v>
      </c>
      <c r="AR93">
        <v>4.9178994565217398</v>
      </c>
      <c r="AS93">
        <v>3.991281621650046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716.42588956859015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7.5600000000000014</v>
      </c>
      <c r="L94">
        <v>319.86</v>
      </c>
      <c r="M94">
        <v>13.65</v>
      </c>
      <c r="N94">
        <v>35.26</v>
      </c>
      <c r="O94">
        <v>0</v>
      </c>
      <c r="P94">
        <v>28.72</v>
      </c>
      <c r="Q94">
        <v>6.11</v>
      </c>
      <c r="R94">
        <v>12.586931513526688</v>
      </c>
      <c r="S94">
        <v>0</v>
      </c>
      <c r="T94">
        <v>0</v>
      </c>
      <c r="U94">
        <v>59.710000000000008</v>
      </c>
      <c r="V94">
        <v>6.169999999999999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11.709641419059803</v>
      </c>
      <c r="AG94">
        <v>11.924262103362398</v>
      </c>
      <c r="AH94">
        <v>41.680331654289347</v>
      </c>
      <c r="AI94">
        <v>0.75596881807934924</v>
      </c>
      <c r="AJ94">
        <v>0</v>
      </c>
      <c r="AK94">
        <v>15.258173354046207</v>
      </c>
      <c r="AL94">
        <v>0</v>
      </c>
      <c r="AM94">
        <v>3.5613968774074198</v>
      </c>
      <c r="AN94">
        <v>0</v>
      </c>
      <c r="AO94">
        <v>2.8624440000000004</v>
      </c>
      <c r="AP94">
        <v>3.1569072079536031</v>
      </c>
      <c r="AQ94">
        <v>18.479112066813283</v>
      </c>
      <c r="AR94">
        <v>3.6078913043478265</v>
      </c>
      <c r="AS94">
        <v>2.87405793469412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713.69571434280351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7.03</v>
      </c>
      <c r="L95">
        <v>319.86</v>
      </c>
      <c r="M95">
        <v>13.65</v>
      </c>
      <c r="N95">
        <v>35.26</v>
      </c>
      <c r="O95">
        <v>0</v>
      </c>
      <c r="P95">
        <v>28.72</v>
      </c>
      <c r="Q95">
        <v>6.11</v>
      </c>
      <c r="R95">
        <v>12.586931513526688</v>
      </c>
      <c r="S95">
        <v>0</v>
      </c>
      <c r="T95">
        <v>0</v>
      </c>
      <c r="U95">
        <v>59.710000000000008</v>
      </c>
      <c r="V95">
        <v>6.169999999999999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11.730991770326305</v>
      </c>
      <c r="AC95">
        <v>2.9487499317999766</v>
      </c>
      <c r="AD95">
        <v>10.847849440133569</v>
      </c>
      <c r="AE95">
        <v>14.674579390165816</v>
      </c>
      <c r="AF95">
        <v>5.8534116070727338</v>
      </c>
      <c r="AG95">
        <v>11.924262103362398</v>
      </c>
      <c r="AH95">
        <v>40.775886153064121</v>
      </c>
      <c r="AI95">
        <v>0</v>
      </c>
      <c r="AJ95">
        <v>0</v>
      </c>
      <c r="AK95">
        <v>15.258173354046207</v>
      </c>
      <c r="AL95">
        <v>0</v>
      </c>
      <c r="AM95">
        <v>2.5705693762478319</v>
      </c>
      <c r="AN95">
        <v>0</v>
      </c>
      <c r="AO95">
        <v>2.8624440000000004</v>
      </c>
      <c r="AP95">
        <v>2.8132982601491303</v>
      </c>
      <c r="AQ95">
        <v>18.479112066813283</v>
      </c>
      <c r="AR95">
        <v>3.6078913043478265</v>
      </c>
      <c r="AS95">
        <v>2.87405793469412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687.6770644972695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</v>
      </c>
      <c r="L96">
        <v>319.86</v>
      </c>
      <c r="M96">
        <v>13.65</v>
      </c>
      <c r="N96">
        <v>35.26</v>
      </c>
      <c r="O96">
        <v>0</v>
      </c>
      <c r="P96">
        <v>28.72</v>
      </c>
      <c r="Q96">
        <v>6.11</v>
      </c>
      <c r="R96">
        <v>12.586931513526688</v>
      </c>
      <c r="S96">
        <v>0</v>
      </c>
      <c r="T96">
        <v>0</v>
      </c>
      <c r="U96">
        <v>59.710000000000008</v>
      </c>
      <c r="V96">
        <v>6.169999999999999</v>
      </c>
      <c r="W96">
        <v>13.34</v>
      </c>
      <c r="X96">
        <v>29.353067837357582</v>
      </c>
      <c r="Y96">
        <v>0</v>
      </c>
      <c r="Z96">
        <v>0</v>
      </c>
      <c r="AA96">
        <v>4.1718143459915611</v>
      </c>
      <c r="AB96">
        <v>3.5639844125786864</v>
      </c>
      <c r="AC96">
        <v>2.8737110551189216</v>
      </c>
      <c r="AD96">
        <v>10.847849440133569</v>
      </c>
      <c r="AE96">
        <v>14.674579390165816</v>
      </c>
      <c r="AF96">
        <v>2.6350215949027476</v>
      </c>
      <c r="AG96">
        <v>11.924262103362398</v>
      </c>
      <c r="AH96">
        <v>40.775886153064121</v>
      </c>
      <c r="AI96">
        <v>0</v>
      </c>
      <c r="AJ96">
        <v>0</v>
      </c>
      <c r="AK96">
        <v>15.258173354046207</v>
      </c>
      <c r="AL96">
        <v>0</v>
      </c>
      <c r="AM96">
        <v>0.79545306431121832</v>
      </c>
      <c r="AN96">
        <v>0</v>
      </c>
      <c r="AO96">
        <v>2.8624440000000004</v>
      </c>
      <c r="AP96">
        <v>2.8132982601491303</v>
      </c>
      <c r="AQ96">
        <v>18.479112066813283</v>
      </c>
      <c r="AR96">
        <v>3.6078913043478265</v>
      </c>
      <c r="AS96">
        <v>2.87405793469412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669.9175378305639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</v>
      </c>
      <c r="L97">
        <v>319.86</v>
      </c>
      <c r="M97">
        <v>13.65</v>
      </c>
      <c r="N97">
        <v>35.26</v>
      </c>
      <c r="O97">
        <v>0</v>
      </c>
      <c r="P97">
        <v>28.72</v>
      </c>
      <c r="Q97">
        <v>6.11</v>
      </c>
      <c r="R97">
        <v>12.586931513526688</v>
      </c>
      <c r="S97">
        <v>0</v>
      </c>
      <c r="T97">
        <v>0</v>
      </c>
      <c r="U97">
        <v>59.710000000000008</v>
      </c>
      <c r="V97">
        <v>6.169999999999999</v>
      </c>
      <c r="W97">
        <v>13.34</v>
      </c>
      <c r="X97">
        <v>29.353067837357582</v>
      </c>
      <c r="Y97">
        <v>0</v>
      </c>
      <c r="Z97">
        <v>0</v>
      </c>
      <c r="AA97">
        <v>4.1718143459915611</v>
      </c>
      <c r="AB97">
        <v>3.5639844125786864</v>
      </c>
      <c r="AC97">
        <v>2.8737110551189216</v>
      </c>
      <c r="AD97">
        <v>10.847849440133569</v>
      </c>
      <c r="AE97">
        <v>14.674579390165816</v>
      </c>
      <c r="AF97">
        <v>2.6350215949027476</v>
      </c>
      <c r="AG97">
        <v>11.924262103362398</v>
      </c>
      <c r="AH97">
        <v>40.775886153064121</v>
      </c>
      <c r="AI97">
        <v>0</v>
      </c>
      <c r="AJ97">
        <v>0</v>
      </c>
      <c r="AK97">
        <v>15.258173354046207</v>
      </c>
      <c r="AL97">
        <v>0</v>
      </c>
      <c r="AM97">
        <v>0</v>
      </c>
      <c r="AN97">
        <v>0</v>
      </c>
      <c r="AO97">
        <v>3.0189120000000007</v>
      </c>
      <c r="AP97">
        <v>2.8132982601491303</v>
      </c>
      <c r="AQ97">
        <v>18.479112066813283</v>
      </c>
      <c r="AR97">
        <v>3.6078913043478265</v>
      </c>
      <c r="AS97">
        <v>2.87405793469412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669.27855276625269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</v>
      </c>
      <c r="L98">
        <v>319.86</v>
      </c>
      <c r="M98">
        <v>13.65</v>
      </c>
      <c r="N98">
        <v>35.26</v>
      </c>
      <c r="O98">
        <v>0</v>
      </c>
      <c r="P98">
        <v>28.72</v>
      </c>
      <c r="Q98">
        <v>6.11</v>
      </c>
      <c r="R98">
        <v>12.586931513526688</v>
      </c>
      <c r="S98">
        <v>0</v>
      </c>
      <c r="T98">
        <v>0</v>
      </c>
      <c r="U98">
        <v>59.710000000000008</v>
      </c>
      <c r="V98">
        <v>6.169999999999999</v>
      </c>
      <c r="W98">
        <v>13.34</v>
      </c>
      <c r="X98">
        <v>29.353067837357582</v>
      </c>
      <c r="Y98">
        <v>0</v>
      </c>
      <c r="Z98">
        <v>0</v>
      </c>
      <c r="AA98">
        <v>4.1718143459915611</v>
      </c>
      <c r="AB98">
        <v>3.5639844125786864</v>
      </c>
      <c r="AC98">
        <v>2.8737110551189216</v>
      </c>
      <c r="AD98">
        <v>10.847849440133569</v>
      </c>
      <c r="AE98">
        <v>14.674579390165816</v>
      </c>
      <c r="AF98">
        <v>2.6350215949027476</v>
      </c>
      <c r="AG98">
        <v>11.924262103362398</v>
      </c>
      <c r="AH98">
        <v>40.775886153064121</v>
      </c>
      <c r="AI98">
        <v>0</v>
      </c>
      <c r="AJ98">
        <v>0</v>
      </c>
      <c r="AK98">
        <v>15.258173354046207</v>
      </c>
      <c r="AL98">
        <v>0</v>
      </c>
      <c r="AM98">
        <v>0</v>
      </c>
      <c r="AN98">
        <v>0</v>
      </c>
      <c r="AO98">
        <v>3.0189120000000007</v>
      </c>
      <c r="AP98">
        <v>2.8132982601491303</v>
      </c>
      <c r="AQ98">
        <v>18.479112066813283</v>
      </c>
      <c r="AR98">
        <v>3.6078913043478265</v>
      </c>
      <c r="AS98">
        <v>2.87405793469412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669.27855276625269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0.13332995467728834</v>
      </c>
      <c r="L99">
        <f t="shared" si="2"/>
        <v>3.4528703861078798</v>
      </c>
      <c r="M99">
        <f t="shared" si="2"/>
        <v>0.32760000000000017</v>
      </c>
      <c r="N99">
        <f t="shared" si="2"/>
        <v>0.84624000000000199</v>
      </c>
      <c r="O99">
        <f t="shared" si="2"/>
        <v>0</v>
      </c>
      <c r="P99">
        <f t="shared" si="2"/>
        <v>0.72418414143403831</v>
      </c>
      <c r="Q99">
        <f t="shared" si="2"/>
        <v>9.4628484784446354E-2</v>
      </c>
      <c r="R99">
        <f t="shared" si="2"/>
        <v>0.22705988723008819</v>
      </c>
      <c r="S99">
        <f t="shared" si="2"/>
        <v>0</v>
      </c>
      <c r="T99">
        <f t="shared" si="2"/>
        <v>0</v>
      </c>
      <c r="U99">
        <f t="shared" si="2"/>
        <v>1.4506150000000004</v>
      </c>
      <c r="V99">
        <f t="shared" si="2"/>
        <v>0.11419217684365991</v>
      </c>
      <c r="W99">
        <f t="shared" si="2"/>
        <v>0.29906500000000008</v>
      </c>
      <c r="X99">
        <f t="shared" si="2"/>
        <v>0.64413187414294582</v>
      </c>
      <c r="Y99">
        <f t="shared" si="2"/>
        <v>0</v>
      </c>
      <c r="Z99">
        <f t="shared" si="2"/>
        <v>3.9373210227272748E-2</v>
      </c>
      <c r="AA99">
        <f t="shared" si="2"/>
        <v>7.0369458860759501E-2</v>
      </c>
      <c r="AB99">
        <f t="shared" si="2"/>
        <v>0.11118054989524545</v>
      </c>
      <c r="AC99">
        <f t="shared" si="2"/>
        <v>9.4206446042168518E-2</v>
      </c>
      <c r="AD99">
        <f t="shared" si="2"/>
        <v>0.2079140932314647</v>
      </c>
      <c r="AE99">
        <f t="shared" si="2"/>
        <v>0.35263206153662219</v>
      </c>
      <c r="AF99">
        <f t="shared" si="2"/>
        <v>9.7197069290482246E-2</v>
      </c>
      <c r="AG99">
        <f t="shared" si="2"/>
        <v>0.28618229048069754</v>
      </c>
      <c r="AH99">
        <f t="shared" si="2"/>
        <v>0.78861468265527213</v>
      </c>
      <c r="AI99">
        <f t="shared" si="2"/>
        <v>6.0168308641159234E-2</v>
      </c>
      <c r="AJ99">
        <f t="shared" si="2"/>
        <v>0</v>
      </c>
      <c r="AK99">
        <f t="shared" si="2"/>
        <v>0.36619616049710924</v>
      </c>
      <c r="AL99">
        <f t="shared" si="2"/>
        <v>0</v>
      </c>
      <c r="AM99">
        <f t="shared" si="2"/>
        <v>1.5916038944683238E-2</v>
      </c>
      <c r="AN99">
        <f t="shared" si="2"/>
        <v>0</v>
      </c>
      <c r="AO99">
        <f t="shared" si="2"/>
        <v>7.4335339E-2</v>
      </c>
      <c r="AP99">
        <f t="shared" si="2"/>
        <v>7.0333990472245173E-2</v>
      </c>
      <c r="AQ99">
        <f t="shared" si="2"/>
        <v>0.19309432624321091</v>
      </c>
      <c r="AR99">
        <f t="shared" si="2"/>
        <v>0.12192816508152189</v>
      </c>
      <c r="AS99">
        <f t="shared" si="2"/>
        <v>9.2073197101255208E-2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11.355632293421509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1.29</v>
      </c>
      <c r="N3">
        <v>2.85</v>
      </c>
      <c r="O3">
        <v>3.1702567425285495</v>
      </c>
      <c r="P3">
        <v>3.8399999999999994</v>
      </c>
      <c r="Q3">
        <v>0</v>
      </c>
      <c r="R3">
        <v>0</v>
      </c>
      <c r="S3">
        <v>0</v>
      </c>
      <c r="T3">
        <v>0.86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1.1532896494438925</v>
      </c>
      <c r="AC3">
        <v>0.97377615155250963</v>
      </c>
      <c r="AD3">
        <v>3.5434514916939435</v>
      </c>
      <c r="AE3">
        <v>4.9359416728080774</v>
      </c>
      <c r="AF3">
        <v>0.76113622289550675</v>
      </c>
      <c r="AG3">
        <v>4.6734351259374201</v>
      </c>
      <c r="AH3">
        <v>9.3031458403564713</v>
      </c>
      <c r="AI3">
        <v>0</v>
      </c>
      <c r="AJ3">
        <v>0</v>
      </c>
      <c r="AK3">
        <v>8.4129797423975354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3.0741555550577484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2.36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62.83707657706907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1.29</v>
      </c>
      <c r="N4">
        <v>2.85</v>
      </c>
      <c r="O4">
        <v>3.1702567425285495</v>
      </c>
      <c r="P4">
        <v>3.8399999999999994</v>
      </c>
      <c r="Q4">
        <v>0</v>
      </c>
      <c r="R4">
        <v>0</v>
      </c>
      <c r="S4">
        <v>0</v>
      </c>
      <c r="T4">
        <v>0.86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1.1532896494438925</v>
      </c>
      <c r="AC4">
        <v>0.97377615155250963</v>
      </c>
      <c r="AD4">
        <v>3.5434514916939435</v>
      </c>
      <c r="AE4">
        <v>4.9359416728080774</v>
      </c>
      <c r="AF4">
        <v>0.76113622289550675</v>
      </c>
      <c r="AG4">
        <v>4.6734351259374201</v>
      </c>
      <c r="AH4">
        <v>9.3031458403564713</v>
      </c>
      <c r="AI4">
        <v>0</v>
      </c>
      <c r="AJ4">
        <v>0</v>
      </c>
      <c r="AK4">
        <v>8.4129797423975354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3.0741555550577484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2.36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62.83707657706907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1.29</v>
      </c>
      <c r="N5">
        <v>2.85</v>
      </c>
      <c r="O5">
        <v>3.1702567425285495</v>
      </c>
      <c r="P5">
        <v>3.8399999999999994</v>
      </c>
      <c r="Q5">
        <v>0</v>
      </c>
      <c r="R5">
        <v>0</v>
      </c>
      <c r="S5">
        <v>0</v>
      </c>
      <c r="T5">
        <v>0.86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1.1532896494438925</v>
      </c>
      <c r="AC5">
        <v>0.97377615155250963</v>
      </c>
      <c r="AD5">
        <v>3.5434514916939435</v>
      </c>
      <c r="AE5">
        <v>4.9359416728080774</v>
      </c>
      <c r="AF5">
        <v>0.76113622289550675</v>
      </c>
      <c r="AG5">
        <v>4.6734351259374201</v>
      </c>
      <c r="AH5">
        <v>9.3031458403564713</v>
      </c>
      <c r="AI5">
        <v>0</v>
      </c>
      <c r="AJ5">
        <v>0</v>
      </c>
      <c r="AK5">
        <v>8.4129797423975354</v>
      </c>
      <c r="AL5">
        <v>0</v>
      </c>
      <c r="AM5">
        <v>0</v>
      </c>
      <c r="AN5">
        <v>0</v>
      </c>
      <c r="AO5">
        <v>0</v>
      </c>
      <c r="AP5">
        <v>0</v>
      </c>
      <c r="AQ5">
        <v>6.2655083823974049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2.36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62.83707657706907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1.29</v>
      </c>
      <c r="N6">
        <v>2.85</v>
      </c>
      <c r="O6">
        <v>3.1702567425285495</v>
      </c>
      <c r="P6">
        <v>3.8399999999999994</v>
      </c>
      <c r="Q6">
        <v>0</v>
      </c>
      <c r="R6">
        <v>0</v>
      </c>
      <c r="S6">
        <v>0</v>
      </c>
      <c r="T6">
        <v>0.86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1.1532896494438925</v>
      </c>
      <c r="AC6">
        <v>0.97377615155250963</v>
      </c>
      <c r="AD6">
        <v>3.5434514916939435</v>
      </c>
      <c r="AE6">
        <v>4.9359416728080774</v>
      </c>
      <c r="AF6">
        <v>0.76113622289550675</v>
      </c>
      <c r="AG6">
        <v>4.6734351259374201</v>
      </c>
      <c r="AH6">
        <v>9.3031458403564713</v>
      </c>
      <c r="AI6">
        <v>0</v>
      </c>
      <c r="AJ6">
        <v>0</v>
      </c>
      <c r="AK6">
        <v>8.4129797423975354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2.36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60.749385798019851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1.29</v>
      </c>
      <c r="N7">
        <v>2.85</v>
      </c>
      <c r="O7">
        <v>3.1702567425285495</v>
      </c>
      <c r="P7">
        <v>3.8399999999999994</v>
      </c>
      <c r="Q7">
        <v>0</v>
      </c>
      <c r="R7">
        <v>0</v>
      </c>
      <c r="S7">
        <v>0</v>
      </c>
      <c r="T7">
        <v>0.86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1.1532896494438925</v>
      </c>
      <c r="AC7">
        <v>0.97377615155250963</v>
      </c>
      <c r="AD7">
        <v>3.5434514916939435</v>
      </c>
      <c r="AE7">
        <v>4.9359416728080774</v>
      </c>
      <c r="AF7">
        <v>0.76113622289550675</v>
      </c>
      <c r="AG7">
        <v>4.6734351259374201</v>
      </c>
      <c r="AH7">
        <v>9.3031458403564713</v>
      </c>
      <c r="AI7">
        <v>0</v>
      </c>
      <c r="AJ7">
        <v>0</v>
      </c>
      <c r="AK7">
        <v>8.4129797423975354</v>
      </c>
      <c r="AL7">
        <v>0</v>
      </c>
      <c r="AM7">
        <v>0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2.36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60.749385798019851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1.29</v>
      </c>
      <c r="N8">
        <v>2.85</v>
      </c>
      <c r="O8">
        <v>3.1702567425285495</v>
      </c>
      <c r="P8">
        <v>3.8399999999999994</v>
      </c>
      <c r="Q8">
        <v>0</v>
      </c>
      <c r="R8">
        <v>0</v>
      </c>
      <c r="S8">
        <v>0</v>
      </c>
      <c r="T8">
        <v>0.86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1.1532896494438925</v>
      </c>
      <c r="AC8">
        <v>0.97377615155250963</v>
      </c>
      <c r="AD8">
        <v>3.5434514916939435</v>
      </c>
      <c r="AE8">
        <v>4.9359416728080774</v>
      </c>
      <c r="AF8">
        <v>0.76113622289550675</v>
      </c>
      <c r="AG8">
        <v>4.6734351259374201</v>
      </c>
      <c r="AH8">
        <v>9.3031458403564713</v>
      </c>
      <c r="AI8">
        <v>0</v>
      </c>
      <c r="AJ8">
        <v>0</v>
      </c>
      <c r="AK8">
        <v>8.4129797423975354</v>
      </c>
      <c r="AL8">
        <v>0</v>
      </c>
      <c r="AM8">
        <v>0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2.36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60.749385798019851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1.29</v>
      </c>
      <c r="N9">
        <v>2.85</v>
      </c>
      <c r="O9">
        <v>3.1702567425285495</v>
      </c>
      <c r="P9">
        <v>3.8399999999999994</v>
      </c>
      <c r="Q9">
        <v>0</v>
      </c>
      <c r="R9">
        <v>0</v>
      </c>
      <c r="S9">
        <v>0</v>
      </c>
      <c r="T9">
        <v>0.86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1.1532896494438925</v>
      </c>
      <c r="AC9">
        <v>0.97377615155250963</v>
      </c>
      <c r="AD9">
        <v>3.5434514916939435</v>
      </c>
      <c r="AE9">
        <v>4.9359416728080774</v>
      </c>
      <c r="AF9">
        <v>0.76113622289550675</v>
      </c>
      <c r="AG9">
        <v>4.6734351259374201</v>
      </c>
      <c r="AH9">
        <v>9.3031458403564713</v>
      </c>
      <c r="AI9">
        <v>0</v>
      </c>
      <c r="AJ9">
        <v>0</v>
      </c>
      <c r="AK9">
        <v>8.4129797423975354</v>
      </c>
      <c r="AL9">
        <v>0</v>
      </c>
      <c r="AM9">
        <v>0</v>
      </c>
      <c r="AN9">
        <v>0</v>
      </c>
      <c r="AO9">
        <v>0</v>
      </c>
      <c r="AP9">
        <v>0</v>
      </c>
      <c r="AQ9">
        <v>4.177817603348192</v>
      </c>
      <c r="AR9">
        <v>0</v>
      </c>
      <c r="AS9">
        <v>1.0250171830329535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2.36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58.700247425995052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1.29</v>
      </c>
      <c r="N10">
        <v>2.85</v>
      </c>
      <c r="O10">
        <v>3.1702567425285495</v>
      </c>
      <c r="P10">
        <v>3.8399999999999994</v>
      </c>
      <c r="Q10">
        <v>0</v>
      </c>
      <c r="R10">
        <v>0</v>
      </c>
      <c r="S10">
        <v>0</v>
      </c>
      <c r="T10">
        <v>0.86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1.1532896494438925</v>
      </c>
      <c r="AC10">
        <v>0.97377615155250963</v>
      </c>
      <c r="AD10">
        <v>3.5434514916939435</v>
      </c>
      <c r="AE10">
        <v>4.9359416728080774</v>
      </c>
      <c r="AF10">
        <v>0.76113622289550675</v>
      </c>
      <c r="AG10">
        <v>4.6734351259374201</v>
      </c>
      <c r="AH10">
        <v>9.3031458403564713</v>
      </c>
      <c r="AI10">
        <v>0</v>
      </c>
      <c r="AJ10">
        <v>0</v>
      </c>
      <c r="AK10">
        <v>8.4129797423975354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4.177817603348192</v>
      </c>
      <c r="AR10">
        <v>0</v>
      </c>
      <c r="AS10">
        <v>0.89778602919494721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2.36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58.573016272157048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1.29</v>
      </c>
      <c r="N11">
        <v>2.85</v>
      </c>
      <c r="O11">
        <v>3.1702567425285495</v>
      </c>
      <c r="P11">
        <v>3.8399999999999994</v>
      </c>
      <c r="Q11">
        <v>0</v>
      </c>
      <c r="R11">
        <v>0</v>
      </c>
      <c r="S11">
        <v>0</v>
      </c>
      <c r="T11">
        <v>0.86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1.1532896494438925</v>
      </c>
      <c r="AC11">
        <v>0.97377615155250963</v>
      </c>
      <c r="AD11">
        <v>3.5434514916939435</v>
      </c>
      <c r="AE11">
        <v>4.9359416728080774</v>
      </c>
      <c r="AF11">
        <v>0.76113622289550675</v>
      </c>
      <c r="AG11">
        <v>4.6734351259374201</v>
      </c>
      <c r="AH11">
        <v>9.3031458403564713</v>
      </c>
      <c r="AI11">
        <v>0</v>
      </c>
      <c r="AJ11">
        <v>0</v>
      </c>
      <c r="AK11">
        <v>8.4129797423975354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4.177817603348192</v>
      </c>
      <c r="AR11">
        <v>0</v>
      </c>
      <c r="AS11">
        <v>0.89778602919494721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2.36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58.573016272157048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1.29</v>
      </c>
      <c r="N12">
        <v>2.85</v>
      </c>
      <c r="O12">
        <v>3.1702567425285495</v>
      </c>
      <c r="P12">
        <v>3.8399999999999994</v>
      </c>
      <c r="Q12">
        <v>0</v>
      </c>
      <c r="R12">
        <v>0</v>
      </c>
      <c r="S12">
        <v>0</v>
      </c>
      <c r="T12">
        <v>0.86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1.1532896494438925</v>
      </c>
      <c r="AC12">
        <v>0.97377615155250963</v>
      </c>
      <c r="AD12">
        <v>3.5434514916939435</v>
      </c>
      <c r="AE12">
        <v>4.9359416728080774</v>
      </c>
      <c r="AF12">
        <v>0.76113622289550675</v>
      </c>
      <c r="AG12">
        <v>4.6734351259374201</v>
      </c>
      <c r="AH12">
        <v>9.3031458403564713</v>
      </c>
      <c r="AI12">
        <v>0</v>
      </c>
      <c r="AJ12">
        <v>0</v>
      </c>
      <c r="AK12">
        <v>8.4129797423975354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4.177817603348192</v>
      </c>
      <c r="AR12">
        <v>0</v>
      </c>
      <c r="AS12">
        <v>0.89778602919494721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2.36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58.573016272157048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1.29</v>
      </c>
      <c r="N13">
        <v>2.85</v>
      </c>
      <c r="O13">
        <v>3.1702567425285495</v>
      </c>
      <c r="P13">
        <v>3.8399999999999994</v>
      </c>
      <c r="Q13">
        <v>0</v>
      </c>
      <c r="R13">
        <v>0</v>
      </c>
      <c r="S13">
        <v>0</v>
      </c>
      <c r="T13">
        <v>0.86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1.1532896494438925</v>
      </c>
      <c r="AC13">
        <v>0.97377615155250963</v>
      </c>
      <c r="AD13">
        <v>3.5434514916939435</v>
      </c>
      <c r="AE13">
        <v>4.9359416728080774</v>
      </c>
      <c r="AF13">
        <v>0.76113622289550675</v>
      </c>
      <c r="AG13">
        <v>4.6734351259374201</v>
      </c>
      <c r="AH13">
        <v>9.3031458403564713</v>
      </c>
      <c r="AI13">
        <v>0</v>
      </c>
      <c r="AJ13">
        <v>0</v>
      </c>
      <c r="AK13">
        <v>8.4129797423975354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2.088908801674096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2.36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56.484107470482954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1.29</v>
      </c>
      <c r="N14">
        <v>2.85</v>
      </c>
      <c r="O14">
        <v>3.1702567425285495</v>
      </c>
      <c r="P14">
        <v>3.8399999999999994</v>
      </c>
      <c r="Q14">
        <v>0</v>
      </c>
      <c r="R14">
        <v>0</v>
      </c>
      <c r="S14">
        <v>0</v>
      </c>
      <c r="T14">
        <v>0.86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1.1532896494438925</v>
      </c>
      <c r="AC14">
        <v>0.97377615155250963</v>
      </c>
      <c r="AD14">
        <v>3.5434514916939435</v>
      </c>
      <c r="AE14">
        <v>4.9359416728080774</v>
      </c>
      <c r="AF14">
        <v>0.76113622289550675</v>
      </c>
      <c r="AG14">
        <v>4.6734351259374201</v>
      </c>
      <c r="AH14">
        <v>9.3031458403564713</v>
      </c>
      <c r="AI14">
        <v>0</v>
      </c>
      <c r="AJ14">
        <v>0</v>
      </c>
      <c r="AK14">
        <v>8.4129797423975354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2.088908801674096</v>
      </c>
      <c r="AR14">
        <v>0</v>
      </c>
      <c r="AS14">
        <v>0.89778602919494721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2.36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56.484107470482954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1.29</v>
      </c>
      <c r="N15">
        <v>2.85</v>
      </c>
      <c r="O15">
        <v>3.1702567425285495</v>
      </c>
      <c r="P15">
        <v>3.8399999999999994</v>
      </c>
      <c r="Q15">
        <v>0</v>
      </c>
      <c r="R15">
        <v>0</v>
      </c>
      <c r="S15">
        <v>0</v>
      </c>
      <c r="T15">
        <v>0.86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1.1532896494438925</v>
      </c>
      <c r="AC15">
        <v>0.97377615155250963</v>
      </c>
      <c r="AD15">
        <v>3.5434514916939435</v>
      </c>
      <c r="AE15">
        <v>4.9359416728080774</v>
      </c>
      <c r="AF15">
        <v>0.76113622289550675</v>
      </c>
      <c r="AG15">
        <v>4.6734351259374201</v>
      </c>
      <c r="AH15">
        <v>9.3031458403564713</v>
      </c>
      <c r="AI15">
        <v>0</v>
      </c>
      <c r="AJ15">
        <v>0</v>
      </c>
      <c r="AK15">
        <v>8.4129797423975354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2.088908801674096</v>
      </c>
      <c r="AR15">
        <v>0</v>
      </c>
      <c r="AS15">
        <v>0.89778602919494721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2.36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56.484107470482954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1.29</v>
      </c>
      <c r="N16">
        <v>2.85</v>
      </c>
      <c r="O16">
        <v>3.1702567425285495</v>
      </c>
      <c r="P16">
        <v>3.8399999999999994</v>
      </c>
      <c r="Q16">
        <v>0</v>
      </c>
      <c r="R16">
        <v>0</v>
      </c>
      <c r="S16">
        <v>0</v>
      </c>
      <c r="T16">
        <v>0.86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1.1532896494438925</v>
      </c>
      <c r="AC16">
        <v>0.97377615155250963</v>
      </c>
      <c r="AD16">
        <v>3.5434514916939435</v>
      </c>
      <c r="AE16">
        <v>4.9359416728080774</v>
      </c>
      <c r="AF16">
        <v>0.76113622289550675</v>
      </c>
      <c r="AG16">
        <v>4.6734351259374201</v>
      </c>
      <c r="AH16">
        <v>9.3031458403564713</v>
      </c>
      <c r="AI16">
        <v>0</v>
      </c>
      <c r="AJ16">
        <v>0</v>
      </c>
      <c r="AK16">
        <v>8.4129797423975354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2.088908801674096</v>
      </c>
      <c r="AR16">
        <v>0</v>
      </c>
      <c r="AS16">
        <v>0.89778602919494721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2.36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56.484107470482954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1.29</v>
      </c>
      <c r="N17">
        <v>2.85</v>
      </c>
      <c r="O17">
        <v>3.1702567425285495</v>
      </c>
      <c r="P17">
        <v>3.8399999999999994</v>
      </c>
      <c r="Q17">
        <v>0</v>
      </c>
      <c r="R17">
        <v>0</v>
      </c>
      <c r="S17">
        <v>0</v>
      </c>
      <c r="T17">
        <v>0.86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1.1532896494438925</v>
      </c>
      <c r="AC17">
        <v>0.97377615155250963</v>
      </c>
      <c r="AD17">
        <v>3.5434514916939435</v>
      </c>
      <c r="AE17">
        <v>4.9359416728080774</v>
      </c>
      <c r="AF17">
        <v>0.76113622289550675</v>
      </c>
      <c r="AG17">
        <v>4.6734351259374201</v>
      </c>
      <c r="AH17">
        <v>9.3031458403564713</v>
      </c>
      <c r="AI17">
        <v>0</v>
      </c>
      <c r="AJ17">
        <v>0</v>
      </c>
      <c r="AK17">
        <v>8.4129797423975354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2.088908801674096</v>
      </c>
      <c r="AR17">
        <v>0</v>
      </c>
      <c r="AS17">
        <v>0.89778602919494721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2.36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56.484107470482954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1.29</v>
      </c>
      <c r="N18">
        <v>2.85</v>
      </c>
      <c r="O18">
        <v>3.1702567425285495</v>
      </c>
      <c r="P18">
        <v>3.8399999999999994</v>
      </c>
      <c r="Q18">
        <v>0</v>
      </c>
      <c r="R18">
        <v>0</v>
      </c>
      <c r="S18">
        <v>0</v>
      </c>
      <c r="T18">
        <v>0.86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1.1532896494438925</v>
      </c>
      <c r="AC18">
        <v>0.97377615155250963</v>
      </c>
      <c r="AD18">
        <v>3.5434514916939435</v>
      </c>
      <c r="AE18">
        <v>4.9359416728080774</v>
      </c>
      <c r="AF18">
        <v>0.76113622289550675</v>
      </c>
      <c r="AG18">
        <v>4.6734351259374201</v>
      </c>
      <c r="AH18">
        <v>9.3031458403564713</v>
      </c>
      <c r="AI18">
        <v>0</v>
      </c>
      <c r="AJ18">
        <v>0</v>
      </c>
      <c r="AK18">
        <v>8.4129797423975354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2.088908801674096</v>
      </c>
      <c r="AR18">
        <v>0</v>
      </c>
      <c r="AS18">
        <v>0.89778602919494721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2.36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56.484107470482954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1.29</v>
      </c>
      <c r="N19">
        <v>2.85</v>
      </c>
      <c r="O19">
        <v>3.1702567425285495</v>
      </c>
      <c r="P19">
        <v>3.8399999999999994</v>
      </c>
      <c r="Q19">
        <v>0</v>
      </c>
      <c r="R19">
        <v>0</v>
      </c>
      <c r="S19">
        <v>0</v>
      </c>
      <c r="T19">
        <v>0.86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1.1532896494438925</v>
      </c>
      <c r="AC19">
        <v>0.97377615155250963</v>
      </c>
      <c r="AD19">
        <v>3.5434514916939435</v>
      </c>
      <c r="AE19">
        <v>4.9359416728080774</v>
      </c>
      <c r="AF19">
        <v>0.76113622289550675</v>
      </c>
      <c r="AG19">
        <v>4.6734351259374201</v>
      </c>
      <c r="AH19">
        <v>9.3031458403564713</v>
      </c>
      <c r="AI19">
        <v>0</v>
      </c>
      <c r="AJ19">
        <v>0</v>
      </c>
      <c r="AK19">
        <v>8.4129797423975354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2.088908801674096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2.36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56.484107470482954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1.29</v>
      </c>
      <c r="N20">
        <v>2.85</v>
      </c>
      <c r="O20">
        <v>3.1702567425285495</v>
      </c>
      <c r="P20">
        <v>3.8399999999999994</v>
      </c>
      <c r="Q20">
        <v>0</v>
      </c>
      <c r="R20">
        <v>0</v>
      </c>
      <c r="S20">
        <v>0</v>
      </c>
      <c r="T20">
        <v>0.86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1.1532896494438925</v>
      </c>
      <c r="AC20">
        <v>0.97377615155250963</v>
      </c>
      <c r="AD20">
        <v>3.5434514916939435</v>
      </c>
      <c r="AE20">
        <v>4.9359416728080774</v>
      </c>
      <c r="AF20">
        <v>0.76113622289550675</v>
      </c>
      <c r="AG20">
        <v>4.6734351259374201</v>
      </c>
      <c r="AH20">
        <v>9.3031458403564713</v>
      </c>
      <c r="AI20">
        <v>0</v>
      </c>
      <c r="AJ20">
        <v>0</v>
      </c>
      <c r="AK20">
        <v>8.4129797423975354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2.088908801674096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2.36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56.484107470482954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1.29</v>
      </c>
      <c r="N21">
        <v>2.85</v>
      </c>
      <c r="O21">
        <v>3.1702567425285495</v>
      </c>
      <c r="P21">
        <v>3.8399999999999994</v>
      </c>
      <c r="Q21">
        <v>0</v>
      </c>
      <c r="R21">
        <v>0</v>
      </c>
      <c r="S21">
        <v>0</v>
      </c>
      <c r="T21">
        <v>0.86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1.1532896494438925</v>
      </c>
      <c r="AC21">
        <v>0.97377615155250963</v>
      </c>
      <c r="AD21">
        <v>3.5434514916939435</v>
      </c>
      <c r="AE21">
        <v>4.9359416728080774</v>
      </c>
      <c r="AF21">
        <v>0.76113622289550675</v>
      </c>
      <c r="AG21">
        <v>4.6734351259374201</v>
      </c>
      <c r="AH21">
        <v>9.3031458403564713</v>
      </c>
      <c r="AI21">
        <v>0</v>
      </c>
      <c r="AJ21">
        <v>0</v>
      </c>
      <c r="AK21">
        <v>8.4129797423975354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2.088908801674096</v>
      </c>
      <c r="AR21">
        <v>0</v>
      </c>
      <c r="AS21">
        <v>0.89778602919494721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2.36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56.484107470482954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1.29</v>
      </c>
      <c r="N22">
        <v>2.85</v>
      </c>
      <c r="O22">
        <v>3.1702567425285495</v>
      </c>
      <c r="P22">
        <v>3.8399999999999994</v>
      </c>
      <c r="Q22">
        <v>0</v>
      </c>
      <c r="R22">
        <v>0</v>
      </c>
      <c r="S22">
        <v>0</v>
      </c>
      <c r="T22">
        <v>0.86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1.1532896494438925</v>
      </c>
      <c r="AC22">
        <v>0.97377615155250963</v>
      </c>
      <c r="AD22">
        <v>3.5434514916939435</v>
      </c>
      <c r="AE22">
        <v>4.9359416728080774</v>
      </c>
      <c r="AF22">
        <v>0.76113622289550675</v>
      </c>
      <c r="AG22">
        <v>4.6734351259374201</v>
      </c>
      <c r="AH22">
        <v>9.3031458403564713</v>
      </c>
      <c r="AI22">
        <v>0</v>
      </c>
      <c r="AJ22">
        <v>0</v>
      </c>
      <c r="AK22">
        <v>8.4129797423975354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2.0560221908022589</v>
      </c>
      <c r="AR22">
        <v>0</v>
      </c>
      <c r="AS22">
        <v>0.89778602919494721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2.36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56.451220859611119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1.29</v>
      </c>
      <c r="N23">
        <v>2.85</v>
      </c>
      <c r="O23">
        <v>3.1702567425285495</v>
      </c>
      <c r="P23">
        <v>3.8399999999999994</v>
      </c>
      <c r="Q23">
        <v>0</v>
      </c>
      <c r="R23">
        <v>0</v>
      </c>
      <c r="S23">
        <v>0</v>
      </c>
      <c r="T23">
        <v>0.86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1.1532896494438925</v>
      </c>
      <c r="AC23">
        <v>0.97377615155250963</v>
      </c>
      <c r="AD23">
        <v>3.5434514916939435</v>
      </c>
      <c r="AE23">
        <v>4.9359416728080774</v>
      </c>
      <c r="AF23">
        <v>0.76113622289550675</v>
      </c>
      <c r="AG23">
        <v>4.6734351259374201</v>
      </c>
      <c r="AH23">
        <v>9.3031458403564713</v>
      </c>
      <c r="AI23">
        <v>0.3589113245542363</v>
      </c>
      <c r="AJ23">
        <v>0</v>
      </c>
      <c r="AK23">
        <v>8.4129797423975354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4.0085124584894745</v>
      </c>
      <c r="AR23">
        <v>0</v>
      </c>
      <c r="AS23">
        <v>0.89778602919494721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2.36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58.762622451852565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1.29</v>
      </c>
      <c r="N24">
        <v>2.85</v>
      </c>
      <c r="O24">
        <v>3.1702567425285495</v>
      </c>
      <c r="P24">
        <v>3.8399999999999994</v>
      </c>
      <c r="Q24">
        <v>0</v>
      </c>
      <c r="R24">
        <v>0</v>
      </c>
      <c r="S24">
        <v>0</v>
      </c>
      <c r="T24">
        <v>0.86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1.1532896494438925</v>
      </c>
      <c r="AC24">
        <v>0.97377615155250963</v>
      </c>
      <c r="AD24">
        <v>3.5434514916939435</v>
      </c>
      <c r="AE24">
        <v>4.9359416728080774</v>
      </c>
      <c r="AF24">
        <v>0.76113622289550675</v>
      </c>
      <c r="AG24">
        <v>4.6734351259374201</v>
      </c>
      <c r="AH24">
        <v>9.3031458403564713</v>
      </c>
      <c r="AI24">
        <v>0.51246131379922455</v>
      </c>
      <c r="AJ24">
        <v>0</v>
      </c>
      <c r="AK24">
        <v>8.4129797423975354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4.0085124584894745</v>
      </c>
      <c r="AR24">
        <v>0</v>
      </c>
      <c r="AS24">
        <v>0.89778602919494721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2.36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58.916172441097558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1.29</v>
      </c>
      <c r="N25">
        <v>2.85</v>
      </c>
      <c r="O25">
        <v>3.1702567425285495</v>
      </c>
      <c r="P25">
        <v>3.8399999999999994</v>
      </c>
      <c r="Q25">
        <v>0</v>
      </c>
      <c r="R25">
        <v>0</v>
      </c>
      <c r="S25">
        <v>0</v>
      </c>
      <c r="T25">
        <v>0.86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1.1532896494438925</v>
      </c>
      <c r="AC25">
        <v>0.97377615155250963</v>
      </c>
      <c r="AD25">
        <v>2.6644204661194819</v>
      </c>
      <c r="AE25">
        <v>4.9359416728080774</v>
      </c>
      <c r="AF25">
        <v>0.76113622289550675</v>
      </c>
      <c r="AG25">
        <v>4.6734351259374201</v>
      </c>
      <c r="AH25">
        <v>9.3031458403564713</v>
      </c>
      <c r="AI25">
        <v>0.76869197069883688</v>
      </c>
      <c r="AJ25">
        <v>0</v>
      </c>
      <c r="AK25">
        <v>8.4129797423975354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4.0085124584894745</v>
      </c>
      <c r="AR25">
        <v>0</v>
      </c>
      <c r="AS25">
        <v>0.89778602919494721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2.36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58.293372072422713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1.29</v>
      </c>
      <c r="N26">
        <v>2.85</v>
      </c>
      <c r="O26">
        <v>3.1702567425285495</v>
      </c>
      <c r="P26">
        <v>3.8399999999999994</v>
      </c>
      <c r="Q26">
        <v>0</v>
      </c>
      <c r="R26">
        <v>0</v>
      </c>
      <c r="S26">
        <v>0</v>
      </c>
      <c r="T26">
        <v>0.86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1.1532896494438925</v>
      </c>
      <c r="AC26">
        <v>0.97377615155250963</v>
      </c>
      <c r="AD26">
        <v>2.6644204661194819</v>
      </c>
      <c r="AE26">
        <v>4.9359416728080774</v>
      </c>
      <c r="AF26">
        <v>0.76113622289550675</v>
      </c>
      <c r="AG26">
        <v>4.6734351259374201</v>
      </c>
      <c r="AH26">
        <v>9.3031458403564713</v>
      </c>
      <c r="AI26">
        <v>4.9324401453175355</v>
      </c>
      <c r="AJ26">
        <v>0</v>
      </c>
      <c r="AK26">
        <v>8.4129797423975354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4.0085124584894745</v>
      </c>
      <c r="AR26">
        <v>0</v>
      </c>
      <c r="AS26">
        <v>0.89778602919494721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2.36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62.457120247041402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1.29</v>
      </c>
      <c r="N27">
        <v>2.85</v>
      </c>
      <c r="O27">
        <v>3.1702567425285495</v>
      </c>
      <c r="P27">
        <v>3.8399999999999994</v>
      </c>
      <c r="Q27">
        <v>0</v>
      </c>
      <c r="R27">
        <v>0</v>
      </c>
      <c r="S27">
        <v>0</v>
      </c>
      <c r="T27">
        <v>0.86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1.1532896494438925</v>
      </c>
      <c r="AC27">
        <v>0.97377615155250963</v>
      </c>
      <c r="AD27">
        <v>2.6644204661194819</v>
      </c>
      <c r="AE27">
        <v>4.9359416728080774</v>
      </c>
      <c r="AF27">
        <v>0.76113622289550675</v>
      </c>
      <c r="AG27">
        <v>4.6734351259374201</v>
      </c>
      <c r="AH27">
        <v>9.3031458403564713</v>
      </c>
      <c r="AI27">
        <v>4.9324401453175355</v>
      </c>
      <c r="AJ27">
        <v>0</v>
      </c>
      <c r="AK27">
        <v>8.4129797423975354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4.0085124584894745</v>
      </c>
      <c r="AR27">
        <v>0</v>
      </c>
      <c r="AS27">
        <v>0.89778602919494721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2.36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62.457120247041402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1.29</v>
      </c>
      <c r="N28">
        <v>2.85</v>
      </c>
      <c r="O28">
        <v>3.1702567425285495</v>
      </c>
      <c r="P28">
        <v>3.8399999999999994</v>
      </c>
      <c r="Q28">
        <v>0</v>
      </c>
      <c r="R28">
        <v>0</v>
      </c>
      <c r="S28">
        <v>0</v>
      </c>
      <c r="T28">
        <v>0.86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1.1532896494438925</v>
      </c>
      <c r="AC28">
        <v>0.97377615155250963</v>
      </c>
      <c r="AD28">
        <v>2.6644204661194819</v>
      </c>
      <c r="AE28">
        <v>4.9359416728080774</v>
      </c>
      <c r="AF28">
        <v>0.76113622289550675</v>
      </c>
      <c r="AG28">
        <v>4.6734351259374201</v>
      </c>
      <c r="AH28">
        <v>9.3031458403564713</v>
      </c>
      <c r="AI28">
        <v>4.9324401453175355</v>
      </c>
      <c r="AJ28">
        <v>0</v>
      </c>
      <c r="AK28">
        <v>8.4129797423975354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4.0085124584894745</v>
      </c>
      <c r="AR28">
        <v>0</v>
      </c>
      <c r="AS28">
        <v>0.89778602919494721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2.36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62.457120247041402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1.29</v>
      </c>
      <c r="N29">
        <v>2.85</v>
      </c>
      <c r="O29">
        <v>3.1702567425285495</v>
      </c>
      <c r="P29">
        <v>3.8399999999999994</v>
      </c>
      <c r="Q29">
        <v>0</v>
      </c>
      <c r="R29">
        <v>0</v>
      </c>
      <c r="S29">
        <v>0</v>
      </c>
      <c r="T29">
        <v>0.86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1.1532896494438925</v>
      </c>
      <c r="AC29">
        <v>0.97377615155250963</v>
      </c>
      <c r="AD29">
        <v>2.6644204661194819</v>
      </c>
      <c r="AE29">
        <v>4.9359416728080774</v>
      </c>
      <c r="AF29">
        <v>0.76113622289550675</v>
      </c>
      <c r="AG29">
        <v>4.6734351259374201</v>
      </c>
      <c r="AH29">
        <v>9.3031458403564713</v>
      </c>
      <c r="AI29">
        <v>4.9324401453175355</v>
      </c>
      <c r="AJ29">
        <v>0</v>
      </c>
      <c r="AK29">
        <v>8.4129797423975354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4.0085124584894745</v>
      </c>
      <c r="AR29">
        <v>0</v>
      </c>
      <c r="AS29">
        <v>0.89778602919494721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2.36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62.457120247041402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1.29</v>
      </c>
      <c r="N30">
        <v>2.85</v>
      </c>
      <c r="O30">
        <v>3.1702567425285495</v>
      </c>
      <c r="P30">
        <v>3.8399999999999994</v>
      </c>
      <c r="Q30">
        <v>0</v>
      </c>
      <c r="R30">
        <v>0</v>
      </c>
      <c r="S30">
        <v>0</v>
      </c>
      <c r="T30">
        <v>0.86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1.1532896494438925</v>
      </c>
      <c r="AC30">
        <v>0.97377615155250963</v>
      </c>
      <c r="AD30">
        <v>2.6644204661194819</v>
      </c>
      <c r="AE30">
        <v>4.9359416728080774</v>
      </c>
      <c r="AF30">
        <v>0.76113622289550675</v>
      </c>
      <c r="AG30">
        <v>4.6734351259374201</v>
      </c>
      <c r="AH30">
        <v>9.3031458403564713</v>
      </c>
      <c r="AI30">
        <v>4.9324401453175355</v>
      </c>
      <c r="AJ30">
        <v>0</v>
      </c>
      <c r="AK30">
        <v>8.4129797423975354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2.0036472179322962</v>
      </c>
      <c r="AR30">
        <v>0</v>
      </c>
      <c r="AS30">
        <v>0.89778602919494721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2.36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60.452255006484222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1.29</v>
      </c>
      <c r="N31">
        <v>2.85</v>
      </c>
      <c r="O31">
        <v>3.1702567425285495</v>
      </c>
      <c r="P31">
        <v>3.8399999999999994</v>
      </c>
      <c r="Q31">
        <v>0</v>
      </c>
      <c r="R31">
        <v>0</v>
      </c>
      <c r="S31">
        <v>0</v>
      </c>
      <c r="T31">
        <v>0.86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1.1532896494438925</v>
      </c>
      <c r="AC31">
        <v>0.97377615155250963</v>
      </c>
      <c r="AD31">
        <v>2.6644204661194819</v>
      </c>
      <c r="AE31">
        <v>4.9359416728080774</v>
      </c>
      <c r="AF31">
        <v>0.76113622289550675</v>
      </c>
      <c r="AG31">
        <v>4.6734351259374201</v>
      </c>
      <c r="AH31">
        <v>9.3031458403564713</v>
      </c>
      <c r="AI31">
        <v>4.9324401453175355</v>
      </c>
      <c r="AJ31">
        <v>0</v>
      </c>
      <c r="AK31">
        <v>8.4129797423975354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0.89778602919494721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2.36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58.448607788551925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1.29</v>
      </c>
      <c r="N32">
        <v>2.85</v>
      </c>
      <c r="O32">
        <v>3.1702567425285495</v>
      </c>
      <c r="P32">
        <v>3.8399999999999994</v>
      </c>
      <c r="Q32">
        <v>0</v>
      </c>
      <c r="R32">
        <v>0</v>
      </c>
      <c r="S32">
        <v>0</v>
      </c>
      <c r="T32">
        <v>0.86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1.1532896494438925</v>
      </c>
      <c r="AC32">
        <v>0.97377615155250963</v>
      </c>
      <c r="AD32">
        <v>2.6644204661194819</v>
      </c>
      <c r="AE32">
        <v>4.9359416728080774</v>
      </c>
      <c r="AF32">
        <v>0.76113622289550675</v>
      </c>
      <c r="AG32">
        <v>4.6734351259374201</v>
      </c>
      <c r="AH32">
        <v>9.3031458403564713</v>
      </c>
      <c r="AI32">
        <v>0.64057664224903066</v>
      </c>
      <c r="AJ32">
        <v>0</v>
      </c>
      <c r="AK32">
        <v>8.4129797423975354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0.89778602919494721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2.36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54.156744285483427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1.29</v>
      </c>
      <c r="N33">
        <v>2.85</v>
      </c>
      <c r="O33">
        <v>3.1702567425285495</v>
      </c>
      <c r="P33">
        <v>3.8399999999999994</v>
      </c>
      <c r="Q33">
        <v>0</v>
      </c>
      <c r="R33">
        <v>0</v>
      </c>
      <c r="S33">
        <v>0</v>
      </c>
      <c r="T33">
        <v>0.86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1.1532896494438925</v>
      </c>
      <c r="AC33">
        <v>0.97377615155250963</v>
      </c>
      <c r="AD33">
        <v>2.6644204661194819</v>
      </c>
      <c r="AE33">
        <v>4.9359416728080774</v>
      </c>
      <c r="AF33">
        <v>0.76113622289550675</v>
      </c>
      <c r="AG33">
        <v>4.6734351259374201</v>
      </c>
      <c r="AH33">
        <v>9.3031458403564713</v>
      </c>
      <c r="AI33">
        <v>0.3589113245542363</v>
      </c>
      <c r="AJ33">
        <v>0</v>
      </c>
      <c r="AK33">
        <v>8.4129797423975354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0.89778602919494721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2.36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53.875078967788625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1.29</v>
      </c>
      <c r="N34">
        <v>2.85</v>
      </c>
      <c r="O34">
        <v>3.1702567425285495</v>
      </c>
      <c r="P34">
        <v>3.8399999999999994</v>
      </c>
      <c r="Q34">
        <v>0</v>
      </c>
      <c r="R34">
        <v>0</v>
      </c>
      <c r="S34">
        <v>0</v>
      </c>
      <c r="T34">
        <v>0.86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1.1532896494438925</v>
      </c>
      <c r="AC34">
        <v>0.97377615155250963</v>
      </c>
      <c r="AD34">
        <v>2.6644204661194819</v>
      </c>
      <c r="AE34">
        <v>4.9359416728080774</v>
      </c>
      <c r="AF34">
        <v>0.76113622289550675</v>
      </c>
      <c r="AG34">
        <v>4.6734351259374201</v>
      </c>
      <c r="AH34">
        <v>9.3031458403564713</v>
      </c>
      <c r="AI34">
        <v>0.3589113245542363</v>
      </c>
      <c r="AJ34">
        <v>0</v>
      </c>
      <c r="AK34">
        <v>8.4129797423975354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0.89778602919494721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2.36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53.875078967788625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1.29</v>
      </c>
      <c r="N35">
        <v>2.85</v>
      </c>
      <c r="O35">
        <v>3.1702567425285495</v>
      </c>
      <c r="P35">
        <v>3.8399999999999994</v>
      </c>
      <c r="Q35">
        <v>0</v>
      </c>
      <c r="R35">
        <v>0</v>
      </c>
      <c r="S35">
        <v>0</v>
      </c>
      <c r="T35">
        <v>0.86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1.1532896494438925</v>
      </c>
      <c r="AC35">
        <v>0.97377615155250963</v>
      </c>
      <c r="AD35">
        <v>2.6644204661194819</v>
      </c>
      <c r="AE35">
        <v>4.9359416728080774</v>
      </c>
      <c r="AF35">
        <v>0.76113622289550675</v>
      </c>
      <c r="AG35">
        <v>4.6734351259374201</v>
      </c>
      <c r="AH35">
        <v>9.3031458403564713</v>
      </c>
      <c r="AI35">
        <v>0.3589113245542363</v>
      </c>
      <c r="AJ35">
        <v>0</v>
      </c>
      <c r="AK35">
        <v>8.4129797423975354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0.89778602919494721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2.36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53.875078967788625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1.29</v>
      </c>
      <c r="N36">
        <v>2.85</v>
      </c>
      <c r="O36">
        <v>3.1702567425285495</v>
      </c>
      <c r="P36">
        <v>3.8399999999999994</v>
      </c>
      <c r="Q36">
        <v>0</v>
      </c>
      <c r="R36">
        <v>0</v>
      </c>
      <c r="S36">
        <v>0</v>
      </c>
      <c r="T36">
        <v>0.86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1.1532896494438925</v>
      </c>
      <c r="AC36">
        <v>0.97377615155250963</v>
      </c>
      <c r="AD36">
        <v>2.6644204661194819</v>
      </c>
      <c r="AE36">
        <v>4.9359416728080774</v>
      </c>
      <c r="AF36">
        <v>0.76113622289550675</v>
      </c>
      <c r="AG36">
        <v>4.6734351259374201</v>
      </c>
      <c r="AH36">
        <v>9.3031458403564713</v>
      </c>
      <c r="AI36">
        <v>0.3589113245542363</v>
      </c>
      <c r="AJ36">
        <v>0</v>
      </c>
      <c r="AK36">
        <v>8.4129797423975354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0.89778602919494721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2.36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53.875078967788625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1.38</v>
      </c>
      <c r="M37">
        <v>1.29</v>
      </c>
      <c r="N37">
        <v>2.85</v>
      </c>
      <c r="O37">
        <v>3.1702567425285495</v>
      </c>
      <c r="P37">
        <v>3.8399999999999994</v>
      </c>
      <c r="Q37">
        <v>0.22018596787827557</v>
      </c>
      <c r="R37">
        <v>0</v>
      </c>
      <c r="S37">
        <v>0</v>
      </c>
      <c r="T37">
        <v>0.86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1.1532896494438925</v>
      </c>
      <c r="AC37">
        <v>0.97377615155250963</v>
      </c>
      <c r="AD37">
        <v>2.6644204661194819</v>
      </c>
      <c r="AE37">
        <v>4.9359416728080774</v>
      </c>
      <c r="AF37">
        <v>0.76113622289550675</v>
      </c>
      <c r="AG37">
        <v>4.6734351259374201</v>
      </c>
      <c r="AH37">
        <v>9.3031458403564713</v>
      </c>
      <c r="AI37">
        <v>0.3589113245542363</v>
      </c>
      <c r="AJ37">
        <v>0</v>
      </c>
      <c r="AK37">
        <v>8.4129797423975354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0.89778602919494721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3.88</v>
      </c>
      <c r="BA37">
        <v>2.36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55.4752649356669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1.38</v>
      </c>
      <c r="M38">
        <v>1.29</v>
      </c>
      <c r="N38">
        <v>2.85</v>
      </c>
      <c r="O38">
        <v>3.1702567425285495</v>
      </c>
      <c r="P38">
        <v>3.8399999999999994</v>
      </c>
      <c r="Q38">
        <v>0.22018596787827557</v>
      </c>
      <c r="R38">
        <v>0.26</v>
      </c>
      <c r="S38">
        <v>0</v>
      </c>
      <c r="T38">
        <v>0.86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1.1532896494438925</v>
      </c>
      <c r="AC38">
        <v>0.97377615155250963</v>
      </c>
      <c r="AD38">
        <v>2.6644204661194819</v>
      </c>
      <c r="AE38">
        <v>4.9359416728080774</v>
      </c>
      <c r="AF38">
        <v>0.76113622289550675</v>
      </c>
      <c r="AG38">
        <v>4.6734351259374201</v>
      </c>
      <c r="AH38">
        <v>9.3031458403564713</v>
      </c>
      <c r="AI38">
        <v>0.3589113245542363</v>
      </c>
      <c r="AJ38">
        <v>0</v>
      </c>
      <c r="AK38">
        <v>8.4129797423975354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0.89778602919494721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3.88</v>
      </c>
      <c r="BA38">
        <v>2.36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55.735264935666905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1.38</v>
      </c>
      <c r="M39">
        <v>1.29</v>
      </c>
      <c r="N39">
        <v>2.85</v>
      </c>
      <c r="O39">
        <v>3.1702567425285495</v>
      </c>
      <c r="P39">
        <v>3.8399999999999994</v>
      </c>
      <c r="Q39">
        <v>0.22018596787827557</v>
      </c>
      <c r="R39">
        <v>0.26</v>
      </c>
      <c r="S39">
        <v>0</v>
      </c>
      <c r="T39">
        <v>0.86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1.1532896494438925</v>
      </c>
      <c r="AC39">
        <v>0.97377615155250963</v>
      </c>
      <c r="AD39">
        <v>2.6644204661194819</v>
      </c>
      <c r="AE39">
        <v>4.9359416728080774</v>
      </c>
      <c r="AF39">
        <v>0.76113622289550675</v>
      </c>
      <c r="AG39">
        <v>4.6734351259374201</v>
      </c>
      <c r="AH39">
        <v>9.3031458403564713</v>
      </c>
      <c r="AI39">
        <v>1.4092686129478675</v>
      </c>
      <c r="AJ39">
        <v>0</v>
      </c>
      <c r="AK39">
        <v>8.4129797423975354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0.89778602919494721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2.3199999999999998</v>
      </c>
      <c r="BA39">
        <v>2.36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55.22562222406053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1.38</v>
      </c>
      <c r="M40">
        <v>1.29</v>
      </c>
      <c r="N40">
        <v>2.85</v>
      </c>
      <c r="O40">
        <v>3.1702567425285495</v>
      </c>
      <c r="P40">
        <v>3.8399999999999994</v>
      </c>
      <c r="Q40">
        <v>0.22018596787827557</v>
      </c>
      <c r="R40">
        <v>0.26</v>
      </c>
      <c r="S40">
        <v>0</v>
      </c>
      <c r="T40">
        <v>0.86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1.1532896494438925</v>
      </c>
      <c r="AC40">
        <v>0.97377615155250963</v>
      </c>
      <c r="AD40">
        <v>2.6644204661194819</v>
      </c>
      <c r="AE40">
        <v>4.9359416728080774</v>
      </c>
      <c r="AF40">
        <v>0.76113622289550675</v>
      </c>
      <c r="AG40">
        <v>4.6734351259374201</v>
      </c>
      <c r="AH40">
        <v>9.3031458403564713</v>
      </c>
      <c r="AI40">
        <v>1.4092686129478675</v>
      </c>
      <c r="AJ40">
        <v>0</v>
      </c>
      <c r="AK40">
        <v>8.4129797423975354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0.89778602919494721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0.96</v>
      </c>
      <c r="BA40">
        <v>2.36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53.86562222406053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1.38</v>
      </c>
      <c r="M41">
        <v>1.29</v>
      </c>
      <c r="N41">
        <v>2.85</v>
      </c>
      <c r="O41">
        <v>3.1702567425285495</v>
      </c>
      <c r="P41">
        <v>3.8399999999999994</v>
      </c>
      <c r="Q41">
        <v>0.22018596787827557</v>
      </c>
      <c r="R41">
        <v>0.26</v>
      </c>
      <c r="S41">
        <v>0</v>
      </c>
      <c r="T41">
        <v>0.86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1.1532896494438925</v>
      </c>
      <c r="AC41">
        <v>0.97377615155250963</v>
      </c>
      <c r="AD41">
        <v>2.6644204661194819</v>
      </c>
      <c r="AE41">
        <v>4.9359416728080774</v>
      </c>
      <c r="AF41">
        <v>0.76113622289550675</v>
      </c>
      <c r="AG41">
        <v>4.6734351259374201</v>
      </c>
      <c r="AH41">
        <v>9.3031458403564713</v>
      </c>
      <c r="AI41">
        <v>1.4092686129478675</v>
      </c>
      <c r="AJ41">
        <v>0</v>
      </c>
      <c r="AK41">
        <v>8.4129797423975354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3.0741555550577484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0.96</v>
      </c>
      <c r="BA41">
        <v>2.36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56.041991749923334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1.38</v>
      </c>
      <c r="M42">
        <v>1.29</v>
      </c>
      <c r="N42">
        <v>2.85</v>
      </c>
      <c r="O42">
        <v>3.1702567425285495</v>
      </c>
      <c r="P42">
        <v>3.8399999999999994</v>
      </c>
      <c r="Q42">
        <v>0.22018596787827557</v>
      </c>
      <c r="R42">
        <v>0.26</v>
      </c>
      <c r="S42">
        <v>0</v>
      </c>
      <c r="T42">
        <v>0.86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1.1532896494438925</v>
      </c>
      <c r="AC42">
        <v>0.97377615155250963</v>
      </c>
      <c r="AD42">
        <v>2.6644204661194819</v>
      </c>
      <c r="AE42">
        <v>4.9359416728080774</v>
      </c>
      <c r="AF42">
        <v>0.76113622289550675</v>
      </c>
      <c r="AG42">
        <v>4.6734351259374201</v>
      </c>
      <c r="AH42">
        <v>9.3031458403564713</v>
      </c>
      <c r="AI42">
        <v>1.4092686129478675</v>
      </c>
      <c r="AJ42">
        <v>0</v>
      </c>
      <c r="AK42">
        <v>8.4129797423975354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3.0741555550577484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0.96</v>
      </c>
      <c r="BA42">
        <v>2.36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56.041991749923334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1.38</v>
      </c>
      <c r="M43">
        <v>1.29</v>
      </c>
      <c r="N43">
        <v>2.85</v>
      </c>
      <c r="O43">
        <v>3.1702567425285495</v>
      </c>
      <c r="P43">
        <v>3.8399999999999994</v>
      </c>
      <c r="Q43">
        <v>0.22018596787827557</v>
      </c>
      <c r="R43">
        <v>0.26</v>
      </c>
      <c r="S43">
        <v>0</v>
      </c>
      <c r="T43">
        <v>0.86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1.1532896494438925</v>
      </c>
      <c r="AC43">
        <v>0.97377615155250963</v>
      </c>
      <c r="AD43">
        <v>2.6644204661194819</v>
      </c>
      <c r="AE43">
        <v>4.9359416728080774</v>
      </c>
      <c r="AF43">
        <v>0.76113622289550675</v>
      </c>
      <c r="AG43">
        <v>4.6734351259374201</v>
      </c>
      <c r="AH43">
        <v>9.3031458403564713</v>
      </c>
      <c r="AI43">
        <v>0.3589113245542363</v>
      </c>
      <c r="AJ43">
        <v>0</v>
      </c>
      <c r="AK43">
        <v>8.4129797423975354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3.0741555550577484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0.96</v>
      </c>
      <c r="BA43">
        <v>2.36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54.991634461529706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1.38</v>
      </c>
      <c r="M44">
        <v>1.29</v>
      </c>
      <c r="N44">
        <v>2.85</v>
      </c>
      <c r="O44">
        <v>3.1702567425285495</v>
      </c>
      <c r="P44">
        <v>3.8399999999999994</v>
      </c>
      <c r="Q44">
        <v>0.22018596787827557</v>
      </c>
      <c r="R44">
        <v>0.26</v>
      </c>
      <c r="S44">
        <v>0</v>
      </c>
      <c r="T44">
        <v>0.86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1.1532896494438925</v>
      </c>
      <c r="AC44">
        <v>0.97377615155250963</v>
      </c>
      <c r="AD44">
        <v>2.6644204661194819</v>
      </c>
      <c r="AE44">
        <v>4.9359416728080774</v>
      </c>
      <c r="AF44">
        <v>0.76113622289550675</v>
      </c>
      <c r="AG44">
        <v>4.6734351259374201</v>
      </c>
      <c r="AH44">
        <v>9.3031458403564713</v>
      </c>
      <c r="AI44">
        <v>0</v>
      </c>
      <c r="AJ44">
        <v>0</v>
      </c>
      <c r="AK44">
        <v>8.4129797423975354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3.0741555550577484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0.96</v>
      </c>
      <c r="BA44">
        <v>2.36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54.632723136975464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1.38</v>
      </c>
      <c r="M45">
        <v>1.29</v>
      </c>
      <c r="N45">
        <v>2.85</v>
      </c>
      <c r="O45">
        <v>3.1702567425285495</v>
      </c>
      <c r="P45">
        <v>3.8399999999999994</v>
      </c>
      <c r="Q45">
        <v>0</v>
      </c>
      <c r="R45">
        <v>0</v>
      </c>
      <c r="S45">
        <v>0</v>
      </c>
      <c r="T45">
        <v>0.86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1.1532896494438925</v>
      </c>
      <c r="AC45">
        <v>0.97377615155250963</v>
      </c>
      <c r="AD45">
        <v>2.6644204661194819</v>
      </c>
      <c r="AE45">
        <v>4.9359416728080774</v>
      </c>
      <c r="AF45">
        <v>0.76113622289550675</v>
      </c>
      <c r="AG45">
        <v>4.6734351259374201</v>
      </c>
      <c r="AH45">
        <v>9.3031458403564713</v>
      </c>
      <c r="AI45">
        <v>0</v>
      </c>
      <c r="AJ45">
        <v>0</v>
      </c>
      <c r="AK45">
        <v>8.4129797423975354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3.0741555550577484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0</v>
      </c>
      <c r="BA45">
        <v>2.36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54.582537169097193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1.38</v>
      </c>
      <c r="M46">
        <v>1.29</v>
      </c>
      <c r="N46">
        <v>2.85</v>
      </c>
      <c r="O46">
        <v>3.1702567425285495</v>
      </c>
      <c r="P46">
        <v>3.8399999999999994</v>
      </c>
      <c r="Q46">
        <v>0</v>
      </c>
      <c r="R46">
        <v>0</v>
      </c>
      <c r="S46">
        <v>0</v>
      </c>
      <c r="T46">
        <v>0.86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1.1532896494438925</v>
      </c>
      <c r="AC46">
        <v>0.97377615155250963</v>
      </c>
      <c r="AD46">
        <v>2.6644204661194819</v>
      </c>
      <c r="AE46">
        <v>4.9359416728080774</v>
      </c>
      <c r="AF46">
        <v>0.76113622289550675</v>
      </c>
      <c r="AG46">
        <v>4.6734351259374201</v>
      </c>
      <c r="AH46">
        <v>9.3031458403564713</v>
      </c>
      <c r="AI46">
        <v>0</v>
      </c>
      <c r="AJ46">
        <v>0</v>
      </c>
      <c r="AK46">
        <v>8.4129797423975354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3.0741555550577484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0</v>
      </c>
      <c r="BA46">
        <v>2.36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54.582537169097193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1.38</v>
      </c>
      <c r="M47">
        <v>1.29</v>
      </c>
      <c r="N47">
        <v>2.85</v>
      </c>
      <c r="O47">
        <v>3.1702567425285495</v>
      </c>
      <c r="P47">
        <v>3.84</v>
      </c>
      <c r="Q47">
        <v>0</v>
      </c>
      <c r="R47">
        <v>0</v>
      </c>
      <c r="S47">
        <v>0</v>
      </c>
      <c r="T47">
        <v>0.86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1.1532896494438925</v>
      </c>
      <c r="AC47">
        <v>0.97377615155250963</v>
      </c>
      <c r="AD47">
        <v>1.7726366588268416</v>
      </c>
      <c r="AE47">
        <v>4.9359416728080774</v>
      </c>
      <c r="AF47">
        <v>0.76113622289550675</v>
      </c>
      <c r="AG47">
        <v>4.6734351259374201</v>
      </c>
      <c r="AH47">
        <v>9.3031458403564713</v>
      </c>
      <c r="AI47">
        <v>0</v>
      </c>
      <c r="AJ47">
        <v>0</v>
      </c>
      <c r="AK47">
        <v>8.4129797423975354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0.89778602919494721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0</v>
      </c>
      <c r="BA47">
        <v>2.36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51.51438383594175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1.38</v>
      </c>
      <c r="M48">
        <v>1.29</v>
      </c>
      <c r="N48">
        <v>2.85</v>
      </c>
      <c r="O48">
        <v>3.1702567425285495</v>
      </c>
      <c r="P48">
        <v>3.84</v>
      </c>
      <c r="Q48">
        <v>0</v>
      </c>
      <c r="R48">
        <v>0</v>
      </c>
      <c r="S48">
        <v>0</v>
      </c>
      <c r="T48">
        <v>0.86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1.1532896494438925</v>
      </c>
      <c r="AC48">
        <v>0.97377615155250963</v>
      </c>
      <c r="AD48">
        <v>1.7726366588268416</v>
      </c>
      <c r="AE48">
        <v>4.9359416728080774</v>
      </c>
      <c r="AF48">
        <v>0.76113622289550675</v>
      </c>
      <c r="AG48">
        <v>4.6734351259374201</v>
      </c>
      <c r="AH48">
        <v>9.3031458403564713</v>
      </c>
      <c r="AI48">
        <v>0</v>
      </c>
      <c r="AJ48">
        <v>0</v>
      </c>
      <c r="AK48">
        <v>8.4129797423975354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0.89778602919494721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0</v>
      </c>
      <c r="BA48">
        <v>2.36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51.51438383594175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1.38</v>
      </c>
      <c r="M49">
        <v>1.29</v>
      </c>
      <c r="N49">
        <v>2.85</v>
      </c>
      <c r="O49">
        <v>3.1702567425285495</v>
      </c>
      <c r="P49">
        <v>3.84</v>
      </c>
      <c r="Q49">
        <v>0</v>
      </c>
      <c r="R49">
        <v>0</v>
      </c>
      <c r="S49">
        <v>0</v>
      </c>
      <c r="T49">
        <v>0.86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1.1532896494438925</v>
      </c>
      <c r="AC49">
        <v>0.97377615155250963</v>
      </c>
      <c r="AD49">
        <v>1.7726366588268416</v>
      </c>
      <c r="AE49">
        <v>4.9359416728080774</v>
      </c>
      <c r="AF49">
        <v>0.76113622289550675</v>
      </c>
      <c r="AG49">
        <v>4.6734351259374201</v>
      </c>
      <c r="AH49">
        <v>9.3031458403564713</v>
      </c>
      <c r="AI49">
        <v>0</v>
      </c>
      <c r="AJ49">
        <v>0</v>
      </c>
      <c r="AK49">
        <v>8.4129797423975354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0.89778602919494721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0</v>
      </c>
      <c r="BA49">
        <v>2.36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51.51438383594175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1.38</v>
      </c>
      <c r="M50">
        <v>1.29</v>
      </c>
      <c r="N50">
        <v>2.85</v>
      </c>
      <c r="O50">
        <v>3.1702567425285495</v>
      </c>
      <c r="P50">
        <v>3.84</v>
      </c>
      <c r="Q50">
        <v>0</v>
      </c>
      <c r="R50">
        <v>0</v>
      </c>
      <c r="S50">
        <v>0</v>
      </c>
      <c r="T50">
        <v>0.86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1.1532896494438925</v>
      </c>
      <c r="AC50">
        <v>0.97377615155250963</v>
      </c>
      <c r="AD50">
        <v>1.7726366588268416</v>
      </c>
      <c r="AE50">
        <v>4.9359416728080774</v>
      </c>
      <c r="AF50">
        <v>0.76113622289550675</v>
      </c>
      <c r="AG50">
        <v>4.6734351259374201</v>
      </c>
      <c r="AH50">
        <v>9.3031458403564713</v>
      </c>
      <c r="AI50">
        <v>0</v>
      </c>
      <c r="AJ50">
        <v>0</v>
      </c>
      <c r="AK50">
        <v>8.4129797423975354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0.89778602919494721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0</v>
      </c>
      <c r="BA50">
        <v>2.36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51.51438383594175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1.38</v>
      </c>
      <c r="M51">
        <v>1.29</v>
      </c>
      <c r="N51">
        <v>2.85</v>
      </c>
      <c r="O51">
        <v>3.1702567425285495</v>
      </c>
      <c r="P51">
        <v>3.84</v>
      </c>
      <c r="Q51">
        <v>0</v>
      </c>
      <c r="R51">
        <v>0</v>
      </c>
      <c r="S51">
        <v>0</v>
      </c>
      <c r="T51">
        <v>0.86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1.1532896494438925</v>
      </c>
      <c r="AC51">
        <v>0.97377615155250963</v>
      </c>
      <c r="AD51">
        <v>1.7726366588268416</v>
      </c>
      <c r="AE51">
        <v>4.9359416728080774</v>
      </c>
      <c r="AF51">
        <v>0.76113622289550675</v>
      </c>
      <c r="AG51">
        <v>4.6734351259374201</v>
      </c>
      <c r="AH51">
        <v>9.3031458403564713</v>
      </c>
      <c r="AI51">
        <v>0</v>
      </c>
      <c r="AJ51">
        <v>0</v>
      </c>
      <c r="AK51">
        <v>8.4129797423975354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0.89778602919494721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0</v>
      </c>
      <c r="BA51">
        <v>2.36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51.51438383594175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1.38</v>
      </c>
      <c r="M52">
        <v>1.29</v>
      </c>
      <c r="N52">
        <v>2.85</v>
      </c>
      <c r="O52">
        <v>3.1702567425285495</v>
      </c>
      <c r="P52">
        <v>3.84</v>
      </c>
      <c r="Q52">
        <v>0</v>
      </c>
      <c r="R52">
        <v>0</v>
      </c>
      <c r="S52">
        <v>0</v>
      </c>
      <c r="T52">
        <v>0.86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1.1532896494438925</v>
      </c>
      <c r="AC52">
        <v>0.97377615155250963</v>
      </c>
      <c r="AD52">
        <v>1.7726366588268416</v>
      </c>
      <c r="AE52">
        <v>4.9359416728080774</v>
      </c>
      <c r="AF52">
        <v>0.76113622289550675</v>
      </c>
      <c r="AG52">
        <v>4.6734351259374201</v>
      </c>
      <c r="AH52">
        <v>9.3031458403564713</v>
      </c>
      <c r="AI52">
        <v>0</v>
      </c>
      <c r="AJ52">
        <v>0</v>
      </c>
      <c r="AK52">
        <v>8.4129797423975354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0.89778602919494721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0</v>
      </c>
      <c r="BA52">
        <v>2.36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51.51438383594175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1.29</v>
      </c>
      <c r="N53">
        <v>2.85</v>
      </c>
      <c r="O53">
        <v>3.1702567425285495</v>
      </c>
      <c r="P53">
        <v>3.84</v>
      </c>
      <c r="Q53">
        <v>0</v>
      </c>
      <c r="R53">
        <v>0</v>
      </c>
      <c r="S53">
        <v>0</v>
      </c>
      <c r="T53">
        <v>0.86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1.1532896494438925</v>
      </c>
      <c r="AC53">
        <v>0.97377615155250963</v>
      </c>
      <c r="AD53">
        <v>1.7726366588268416</v>
      </c>
      <c r="AE53">
        <v>4.9359416728080774</v>
      </c>
      <c r="AF53">
        <v>0.76113622289550675</v>
      </c>
      <c r="AG53">
        <v>4.6734351259374201</v>
      </c>
      <c r="AH53">
        <v>9.3031458403564713</v>
      </c>
      <c r="AI53">
        <v>0</v>
      </c>
      <c r="AJ53">
        <v>0</v>
      </c>
      <c r="AK53">
        <v>8.4129797423975354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0.89778602919494721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0</v>
      </c>
      <c r="BA53">
        <v>2.36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50.134383835941755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1.29</v>
      </c>
      <c r="N54">
        <v>2.85</v>
      </c>
      <c r="O54">
        <v>3.1702567425285495</v>
      </c>
      <c r="P54">
        <v>3.84</v>
      </c>
      <c r="Q54">
        <v>0</v>
      </c>
      <c r="R54">
        <v>0</v>
      </c>
      <c r="S54">
        <v>0</v>
      </c>
      <c r="T54">
        <v>0.86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1.1532896494438925</v>
      </c>
      <c r="AC54">
        <v>0.97377615155250963</v>
      </c>
      <c r="AD54">
        <v>1.7726366588268416</v>
      </c>
      <c r="AE54">
        <v>4.9359416728080774</v>
      </c>
      <c r="AF54">
        <v>0.76113622289550675</v>
      </c>
      <c r="AG54">
        <v>4.6734351259374201</v>
      </c>
      <c r="AH54">
        <v>9.3031458403564713</v>
      </c>
      <c r="AI54">
        <v>0</v>
      </c>
      <c r="AJ54">
        <v>0</v>
      </c>
      <c r="AK54">
        <v>8.4129797423975354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0.89778602919494721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0</v>
      </c>
      <c r="BA54">
        <v>2.36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50.134383835941755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1.38</v>
      </c>
      <c r="M55">
        <v>1.29</v>
      </c>
      <c r="N55">
        <v>2.85</v>
      </c>
      <c r="O55">
        <v>3.1702567425285495</v>
      </c>
      <c r="P55">
        <v>3.84</v>
      </c>
      <c r="Q55">
        <v>0</v>
      </c>
      <c r="R55">
        <v>0.26</v>
      </c>
      <c r="S55">
        <v>0</v>
      </c>
      <c r="T55">
        <v>0.86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1.1532896494438925</v>
      </c>
      <c r="AC55">
        <v>0.97377615155250963</v>
      </c>
      <c r="AD55">
        <v>1.7726366588268416</v>
      </c>
      <c r="AE55">
        <v>4.9359416728080774</v>
      </c>
      <c r="AF55">
        <v>0.76113622289550675</v>
      </c>
      <c r="AG55">
        <v>4.6734351259374201</v>
      </c>
      <c r="AH55">
        <v>10.149577524006448</v>
      </c>
      <c r="AI55">
        <v>0</v>
      </c>
      <c r="AJ55">
        <v>0</v>
      </c>
      <c r="AK55">
        <v>8.4129797423975354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0.89778602919494721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0</v>
      </c>
      <c r="BA55">
        <v>2.58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52.840815519591722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1.38</v>
      </c>
      <c r="M56">
        <v>1.29</v>
      </c>
      <c r="N56">
        <v>2.85</v>
      </c>
      <c r="O56">
        <v>3.1702567425285495</v>
      </c>
      <c r="P56">
        <v>3.84</v>
      </c>
      <c r="Q56">
        <v>0</v>
      </c>
      <c r="R56">
        <v>0.26</v>
      </c>
      <c r="S56">
        <v>0</v>
      </c>
      <c r="T56">
        <v>0.86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1.1532896494438925</v>
      </c>
      <c r="AC56">
        <v>0.97377615155250963</v>
      </c>
      <c r="AD56">
        <v>1.7726366588268416</v>
      </c>
      <c r="AE56">
        <v>4.9359416728080774</v>
      </c>
      <c r="AF56">
        <v>0.76113622289550675</v>
      </c>
      <c r="AG56">
        <v>4.6734351259374201</v>
      </c>
      <c r="AH56">
        <v>10.149577524006448</v>
      </c>
      <c r="AI56">
        <v>0</v>
      </c>
      <c r="AJ56">
        <v>0</v>
      </c>
      <c r="AK56">
        <v>8.4129797423975354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0.89778602919494721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0</v>
      </c>
      <c r="BA56">
        <v>2.58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52.840815519591722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1.38</v>
      </c>
      <c r="M57">
        <v>1.29</v>
      </c>
      <c r="N57">
        <v>2.85</v>
      </c>
      <c r="O57">
        <v>3.1702567425285495</v>
      </c>
      <c r="P57">
        <v>3.84</v>
      </c>
      <c r="Q57">
        <v>0</v>
      </c>
      <c r="R57">
        <v>0.26</v>
      </c>
      <c r="S57">
        <v>0</v>
      </c>
      <c r="T57">
        <v>0.86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1.1532896494438925</v>
      </c>
      <c r="AC57">
        <v>0.97377615155250963</v>
      </c>
      <c r="AD57">
        <v>1.7726366588268416</v>
      </c>
      <c r="AE57">
        <v>4.9359416728080774</v>
      </c>
      <c r="AF57">
        <v>0.76113622289550675</v>
      </c>
      <c r="AG57">
        <v>4.6734351259374201</v>
      </c>
      <c r="AH57">
        <v>10.149577524006448</v>
      </c>
      <c r="AI57">
        <v>0</v>
      </c>
      <c r="AJ57">
        <v>0</v>
      </c>
      <c r="AK57">
        <v>8.4129797423975354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0.89778602919494721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0</v>
      </c>
      <c r="BA57">
        <v>2.58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52.840815519591722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1.29</v>
      </c>
      <c r="N58">
        <v>2.85</v>
      </c>
      <c r="O58">
        <v>3.1702567425285495</v>
      </c>
      <c r="P58">
        <v>3.84</v>
      </c>
      <c r="Q58">
        <v>0</v>
      </c>
      <c r="R58">
        <v>0</v>
      </c>
      <c r="S58">
        <v>0</v>
      </c>
      <c r="T58">
        <v>0.86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1.1532896494438925</v>
      </c>
      <c r="AC58">
        <v>0.97377615155250963</v>
      </c>
      <c r="AD58">
        <v>1.7726366588268416</v>
      </c>
      <c r="AE58">
        <v>4.9359416728080774</v>
      </c>
      <c r="AF58">
        <v>0.76113622289550675</v>
      </c>
      <c r="AG58">
        <v>4.6734351259374201</v>
      </c>
      <c r="AH58">
        <v>10.149577524006448</v>
      </c>
      <c r="AI58">
        <v>0</v>
      </c>
      <c r="AJ58">
        <v>0</v>
      </c>
      <c r="AK58">
        <v>8.4129797423975354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0.89778602919494721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0</v>
      </c>
      <c r="BA58">
        <v>2.58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51.200815519591721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1.29</v>
      </c>
      <c r="N59">
        <v>2.85</v>
      </c>
      <c r="O59">
        <v>3.1702567425285495</v>
      </c>
      <c r="P59">
        <v>3.8399999999999994</v>
      </c>
      <c r="Q59">
        <v>0</v>
      </c>
      <c r="R59">
        <v>0</v>
      </c>
      <c r="S59">
        <v>0</v>
      </c>
      <c r="T59">
        <v>0.86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1.1532896494438925</v>
      </c>
      <c r="AC59">
        <v>0.97377615155250963</v>
      </c>
      <c r="AD59">
        <v>1.7726366588268416</v>
      </c>
      <c r="AE59">
        <v>4.9359416728080774</v>
      </c>
      <c r="AF59">
        <v>0.76113622289550675</v>
      </c>
      <c r="AG59">
        <v>4.6734351259374201</v>
      </c>
      <c r="AH59">
        <v>8.0351877992800116</v>
      </c>
      <c r="AI59">
        <v>0</v>
      </c>
      <c r="AJ59">
        <v>0</v>
      </c>
      <c r="AK59">
        <v>8.4129797423975354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0.89778602919494721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0</v>
      </c>
      <c r="BA59">
        <v>2.04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48.546425794865286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1.29</v>
      </c>
      <c r="N60">
        <v>2.85</v>
      </c>
      <c r="O60">
        <v>3.1702567425285495</v>
      </c>
      <c r="P60">
        <v>3.8395677622692479</v>
      </c>
      <c r="Q60">
        <v>0</v>
      </c>
      <c r="R60">
        <v>0</v>
      </c>
      <c r="S60">
        <v>0</v>
      </c>
      <c r="T60">
        <v>0.86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1.1532896494438925</v>
      </c>
      <c r="AC60">
        <v>0.97377615155250963</v>
      </c>
      <c r="AD60">
        <v>1.7726366588268416</v>
      </c>
      <c r="AE60">
        <v>4.9359416728080774</v>
      </c>
      <c r="AF60">
        <v>0.76113622289550675</v>
      </c>
      <c r="AG60">
        <v>4.6734351259374201</v>
      </c>
      <c r="AH60">
        <v>8.0351877992800116</v>
      </c>
      <c r="AI60">
        <v>0</v>
      </c>
      <c r="AJ60">
        <v>0</v>
      </c>
      <c r="AK60">
        <v>8.4129797423975354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0.89778602919494721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0</v>
      </c>
      <c r="BA60">
        <v>2.04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48.545993557134537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1.29</v>
      </c>
      <c r="N61">
        <v>2.85</v>
      </c>
      <c r="O61">
        <v>3.1702567425285495</v>
      </c>
      <c r="P61">
        <v>3.8399999999999994</v>
      </c>
      <c r="Q61">
        <v>0</v>
      </c>
      <c r="R61">
        <v>0</v>
      </c>
      <c r="S61">
        <v>0</v>
      </c>
      <c r="T61">
        <v>0.86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1.1532896494438925</v>
      </c>
      <c r="AC61">
        <v>0.97377615155250963</v>
      </c>
      <c r="AD61">
        <v>1.7726366588268416</v>
      </c>
      <c r="AE61">
        <v>4.9359416728080774</v>
      </c>
      <c r="AF61">
        <v>0.76113622289550675</v>
      </c>
      <c r="AG61">
        <v>4.6734351259374201</v>
      </c>
      <c r="AH61">
        <v>8.0351877992800116</v>
      </c>
      <c r="AI61">
        <v>0</v>
      </c>
      <c r="AJ61">
        <v>0</v>
      </c>
      <c r="AK61">
        <v>8.4129797423975354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0.89778602919494721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0</v>
      </c>
      <c r="BA61">
        <v>2.04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48.546425794865286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1.29</v>
      </c>
      <c r="N62">
        <v>2.85</v>
      </c>
      <c r="O62">
        <v>3.1702567425285495</v>
      </c>
      <c r="P62">
        <v>3.8399999999999994</v>
      </c>
      <c r="Q62">
        <v>0</v>
      </c>
      <c r="R62">
        <v>0</v>
      </c>
      <c r="S62">
        <v>0</v>
      </c>
      <c r="T62">
        <v>0.86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1.1532896494438925</v>
      </c>
      <c r="AC62">
        <v>0.97377615155250963</v>
      </c>
      <c r="AD62">
        <v>1.7726366588268416</v>
      </c>
      <c r="AE62">
        <v>4.9359416728080774</v>
      </c>
      <c r="AF62">
        <v>0.76113622289550675</v>
      </c>
      <c r="AG62">
        <v>4.6734351259374201</v>
      </c>
      <c r="AH62">
        <v>8.0351877992800116</v>
      </c>
      <c r="AI62">
        <v>0</v>
      </c>
      <c r="AJ62">
        <v>0</v>
      </c>
      <c r="AK62">
        <v>8.4129797423975354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2.0036472179322962</v>
      </c>
      <c r="AR62">
        <v>0</v>
      </c>
      <c r="AS62">
        <v>0.89778602919494721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</v>
      </c>
      <c r="BA62">
        <v>2.04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50.550073012797583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1.29</v>
      </c>
      <c r="N63">
        <v>2.85</v>
      </c>
      <c r="O63">
        <v>3.1702567425285495</v>
      </c>
      <c r="P63">
        <v>3.8399999999999994</v>
      </c>
      <c r="Q63">
        <v>0</v>
      </c>
      <c r="R63">
        <v>0</v>
      </c>
      <c r="S63">
        <v>0</v>
      </c>
      <c r="T63">
        <v>0.86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1.1532896494438925</v>
      </c>
      <c r="AC63">
        <v>0.97377615155250963</v>
      </c>
      <c r="AD63">
        <v>1.7726366588268416</v>
      </c>
      <c r="AE63">
        <v>4.9359416728080774</v>
      </c>
      <c r="AF63">
        <v>0.76113622289550675</v>
      </c>
      <c r="AG63">
        <v>4.6734351259374201</v>
      </c>
      <c r="AH63">
        <v>8.0351877992800116</v>
      </c>
      <c r="AI63">
        <v>0</v>
      </c>
      <c r="AJ63">
        <v>0</v>
      </c>
      <c r="AK63">
        <v>8.4129797423975354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2.088908801674096</v>
      </c>
      <c r="AR63">
        <v>0</v>
      </c>
      <c r="AS63">
        <v>0.89778602919494721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</v>
      </c>
      <c r="BA63">
        <v>2.04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50.63533459653938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1.29</v>
      </c>
      <c r="N64">
        <v>2.85</v>
      </c>
      <c r="O64">
        <v>3.1702567425285495</v>
      </c>
      <c r="P64">
        <v>3.8399999999999994</v>
      </c>
      <c r="Q64">
        <v>0</v>
      </c>
      <c r="R64">
        <v>0</v>
      </c>
      <c r="S64">
        <v>0</v>
      </c>
      <c r="T64">
        <v>0.86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1.1532896494438925</v>
      </c>
      <c r="AC64">
        <v>0.97377615155250963</v>
      </c>
      <c r="AD64">
        <v>1.7726366588268416</v>
      </c>
      <c r="AE64">
        <v>4.9359416728080774</v>
      </c>
      <c r="AF64">
        <v>0.76113622289550675</v>
      </c>
      <c r="AG64">
        <v>4.6734351259374201</v>
      </c>
      <c r="AH64">
        <v>8.0351877992800116</v>
      </c>
      <c r="AI64">
        <v>0</v>
      </c>
      <c r="AJ64">
        <v>0</v>
      </c>
      <c r="AK64">
        <v>8.4129797423975354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2.088908801674096</v>
      </c>
      <c r="AR64">
        <v>0</v>
      </c>
      <c r="AS64">
        <v>0.89778602919494721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0</v>
      </c>
      <c r="BA64">
        <v>2.04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50.63533459653938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1.29</v>
      </c>
      <c r="N65">
        <v>2.85</v>
      </c>
      <c r="O65">
        <v>3.1702567425285495</v>
      </c>
      <c r="P65">
        <v>3.8399999999999994</v>
      </c>
      <c r="Q65">
        <v>0</v>
      </c>
      <c r="R65">
        <v>0</v>
      </c>
      <c r="S65">
        <v>0</v>
      </c>
      <c r="T65">
        <v>0.86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1.1532896494438925</v>
      </c>
      <c r="AC65">
        <v>0.97377615155250963</v>
      </c>
      <c r="AD65">
        <v>1.7726366588268416</v>
      </c>
      <c r="AE65">
        <v>4.9359416728080774</v>
      </c>
      <c r="AF65">
        <v>0.76113622289550675</v>
      </c>
      <c r="AG65">
        <v>4.6734351259374201</v>
      </c>
      <c r="AH65">
        <v>8.0351877992800116</v>
      </c>
      <c r="AI65">
        <v>0</v>
      </c>
      <c r="AJ65">
        <v>0</v>
      </c>
      <c r="AK65">
        <v>8.4129797423975354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2.088908801674096</v>
      </c>
      <c r="AR65">
        <v>0</v>
      </c>
      <c r="AS65">
        <v>0.89778602919494721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0</v>
      </c>
      <c r="BA65">
        <v>2.04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50.63533459653938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1.29</v>
      </c>
      <c r="N66">
        <v>2.85</v>
      </c>
      <c r="O66">
        <v>3.1702567425285495</v>
      </c>
      <c r="P66">
        <v>3.8399999999999994</v>
      </c>
      <c r="Q66">
        <v>0</v>
      </c>
      <c r="R66">
        <v>0</v>
      </c>
      <c r="S66">
        <v>0</v>
      </c>
      <c r="T66">
        <v>0.86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1.1532896494438925</v>
      </c>
      <c r="AC66">
        <v>0.97377615155250963</v>
      </c>
      <c r="AD66">
        <v>1.7726366588268416</v>
      </c>
      <c r="AE66">
        <v>4.9359416728080774</v>
      </c>
      <c r="AF66">
        <v>0.76113622289550675</v>
      </c>
      <c r="AG66">
        <v>4.6734351259374201</v>
      </c>
      <c r="AH66">
        <v>8.0351877992800116</v>
      </c>
      <c r="AI66">
        <v>0</v>
      </c>
      <c r="AJ66">
        <v>0</v>
      </c>
      <c r="AK66">
        <v>8.4129797423975354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2.088908801674096</v>
      </c>
      <c r="AR66">
        <v>0</v>
      </c>
      <c r="AS66">
        <v>0.89778602919494721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0</v>
      </c>
      <c r="BA66">
        <v>2.04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50.63533459653938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1.29</v>
      </c>
      <c r="N67">
        <v>2.85</v>
      </c>
      <c r="O67">
        <v>3.1702567425285495</v>
      </c>
      <c r="P67">
        <v>3.8399999999999994</v>
      </c>
      <c r="Q67">
        <v>0</v>
      </c>
      <c r="R67">
        <v>0</v>
      </c>
      <c r="S67">
        <v>0</v>
      </c>
      <c r="T67">
        <v>0.86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1.1532896494438925</v>
      </c>
      <c r="AC67">
        <v>0.97377615155250963</v>
      </c>
      <c r="AD67">
        <v>1.7726366588268416</v>
      </c>
      <c r="AE67">
        <v>4.9359416728080774</v>
      </c>
      <c r="AF67">
        <v>0.76113622289550675</v>
      </c>
      <c r="AG67">
        <v>4.6734351259374201</v>
      </c>
      <c r="AH67">
        <v>8.0351877992800116</v>
      </c>
      <c r="AI67">
        <v>0</v>
      </c>
      <c r="AJ67">
        <v>0</v>
      </c>
      <c r="AK67">
        <v>8.4129797423975354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0.89778602919494721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0.96</v>
      </c>
      <c r="BA67">
        <v>2.04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51.595334596539381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1.29</v>
      </c>
      <c r="N68">
        <v>2.85</v>
      </c>
      <c r="O68">
        <v>3.1702567425285495</v>
      </c>
      <c r="P68">
        <v>3.8399999999999994</v>
      </c>
      <c r="Q68">
        <v>0</v>
      </c>
      <c r="R68">
        <v>0</v>
      </c>
      <c r="S68">
        <v>0</v>
      </c>
      <c r="T68">
        <v>0.86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1.1532896494438925</v>
      </c>
      <c r="AC68">
        <v>0.97377615155250963</v>
      </c>
      <c r="AD68">
        <v>1.7726366588268416</v>
      </c>
      <c r="AE68">
        <v>4.9359416728080774</v>
      </c>
      <c r="AF68">
        <v>0.76113622289550675</v>
      </c>
      <c r="AG68">
        <v>4.6734351259374201</v>
      </c>
      <c r="AH68">
        <v>8.0351877992800116</v>
      </c>
      <c r="AI68">
        <v>0</v>
      </c>
      <c r="AJ68">
        <v>0</v>
      </c>
      <c r="AK68">
        <v>8.4129797423975354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0.89778602919494721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0.97</v>
      </c>
      <c r="BA68">
        <v>2.04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51.605334596539379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1.29</v>
      </c>
      <c r="N69">
        <v>2.85</v>
      </c>
      <c r="O69">
        <v>3.1702567425285495</v>
      </c>
      <c r="P69">
        <v>3.8399999999999994</v>
      </c>
      <c r="Q69">
        <v>0</v>
      </c>
      <c r="R69">
        <v>0</v>
      </c>
      <c r="S69">
        <v>0</v>
      </c>
      <c r="T69">
        <v>0.86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1.1532896494438925</v>
      </c>
      <c r="AC69">
        <v>0.97377615155250963</v>
      </c>
      <c r="AD69">
        <v>1.7726366588268416</v>
      </c>
      <c r="AE69">
        <v>4.9359416728080774</v>
      </c>
      <c r="AF69">
        <v>0.76113622289550675</v>
      </c>
      <c r="AG69">
        <v>4.6734351259374201</v>
      </c>
      <c r="AH69">
        <v>8.0351877992800116</v>
      </c>
      <c r="AI69">
        <v>0</v>
      </c>
      <c r="AJ69">
        <v>0</v>
      </c>
      <c r="AK69">
        <v>8.4129797423975354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4.0085124584894745</v>
      </c>
      <c r="AR69">
        <v>0</v>
      </c>
      <c r="AS69">
        <v>0.89778602919494721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1.05</v>
      </c>
      <c r="BA69">
        <v>2.04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53.60493825335476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1.29</v>
      </c>
      <c r="N70">
        <v>2.85</v>
      </c>
      <c r="O70">
        <v>3.1702567425285495</v>
      </c>
      <c r="P70">
        <v>3.8399999999999994</v>
      </c>
      <c r="Q70">
        <v>0</v>
      </c>
      <c r="R70">
        <v>0</v>
      </c>
      <c r="S70">
        <v>0</v>
      </c>
      <c r="T70">
        <v>0.86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1.1532896494438925</v>
      </c>
      <c r="AC70">
        <v>0.97377615155250963</v>
      </c>
      <c r="AD70">
        <v>1.7726366588268416</v>
      </c>
      <c r="AE70">
        <v>4.9359416728080774</v>
      </c>
      <c r="AF70">
        <v>0.76113622289550675</v>
      </c>
      <c r="AG70">
        <v>4.6734351259374201</v>
      </c>
      <c r="AH70">
        <v>8.0351877992800116</v>
      </c>
      <c r="AI70">
        <v>0</v>
      </c>
      <c r="AJ70">
        <v>0</v>
      </c>
      <c r="AK70">
        <v>8.4129797423975354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4.0085124584894745</v>
      </c>
      <c r="AR70">
        <v>0</v>
      </c>
      <c r="AS70">
        <v>0.89778602919494721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1.05</v>
      </c>
      <c r="BA70">
        <v>2.04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53.60493825335476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1.29</v>
      </c>
      <c r="N71">
        <v>2.85</v>
      </c>
      <c r="O71">
        <v>3.1702567425285495</v>
      </c>
      <c r="P71">
        <v>3.8399999999999994</v>
      </c>
      <c r="Q71">
        <v>0</v>
      </c>
      <c r="R71">
        <v>0</v>
      </c>
      <c r="S71">
        <v>0</v>
      </c>
      <c r="T71">
        <v>0.86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1.1532896494438925</v>
      </c>
      <c r="AC71">
        <v>0.97377615155250963</v>
      </c>
      <c r="AD71">
        <v>1.7726366588268416</v>
      </c>
      <c r="AE71">
        <v>4.9359416728080774</v>
      </c>
      <c r="AF71">
        <v>0.76113622289550675</v>
      </c>
      <c r="AG71">
        <v>4.6734351259374201</v>
      </c>
      <c r="AH71">
        <v>8.0351877992800116</v>
      </c>
      <c r="AI71">
        <v>0</v>
      </c>
      <c r="AJ71">
        <v>0</v>
      </c>
      <c r="AK71">
        <v>8.4129797423975354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6.2655083823974049</v>
      </c>
      <c r="AR71">
        <v>0</v>
      </c>
      <c r="AS71">
        <v>1.2803754847500792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1.17</v>
      </c>
      <c r="BA71">
        <v>2.04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56.364523632817829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1.29</v>
      </c>
      <c r="N72">
        <v>2.85</v>
      </c>
      <c r="O72">
        <v>3.1702567425285495</v>
      </c>
      <c r="P72">
        <v>3.8399999999999994</v>
      </c>
      <c r="Q72">
        <v>0</v>
      </c>
      <c r="R72">
        <v>0</v>
      </c>
      <c r="S72">
        <v>0</v>
      </c>
      <c r="T72">
        <v>0.86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1.1532896494438925</v>
      </c>
      <c r="AC72">
        <v>0.97377615155250963</v>
      </c>
      <c r="AD72">
        <v>1.7726366588268416</v>
      </c>
      <c r="AE72">
        <v>4.9359416728080774</v>
      </c>
      <c r="AF72">
        <v>0.76113622289550675</v>
      </c>
      <c r="AG72">
        <v>4.6734351259374201</v>
      </c>
      <c r="AH72">
        <v>8.0351877992800116</v>
      </c>
      <c r="AI72">
        <v>0</v>
      </c>
      <c r="AJ72">
        <v>0</v>
      </c>
      <c r="AK72">
        <v>8.4129797423975354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6.2655083823974049</v>
      </c>
      <c r="AR72">
        <v>0</v>
      </c>
      <c r="AS72">
        <v>1.2803754847500792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1.17</v>
      </c>
      <c r="BA72">
        <v>2.04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56.364523632817829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1.29</v>
      </c>
      <c r="N73">
        <v>2.85</v>
      </c>
      <c r="O73">
        <v>3.1702567425285495</v>
      </c>
      <c r="P73">
        <v>3.8399999999999994</v>
      </c>
      <c r="Q73">
        <v>0</v>
      </c>
      <c r="R73">
        <v>0</v>
      </c>
      <c r="S73">
        <v>0</v>
      </c>
      <c r="T73">
        <v>0.86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1.1532896494438925</v>
      </c>
      <c r="AC73">
        <v>0.97377615155250963</v>
      </c>
      <c r="AD73">
        <v>1.7726366588268416</v>
      </c>
      <c r="AE73">
        <v>4.9359416728080774</v>
      </c>
      <c r="AF73">
        <v>0.76113622289550675</v>
      </c>
      <c r="AG73">
        <v>4.6734351259374201</v>
      </c>
      <c r="AH73">
        <v>8.0351877992800116</v>
      </c>
      <c r="AI73">
        <v>0</v>
      </c>
      <c r="AJ73">
        <v>0</v>
      </c>
      <c r="AK73">
        <v>8.4129797423975354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1.2803754847500792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1.17</v>
      </c>
      <c r="BA73">
        <v>2.04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57.764523632817827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1.29</v>
      </c>
      <c r="N74">
        <v>2.85</v>
      </c>
      <c r="O74">
        <v>3.1702567425285495</v>
      </c>
      <c r="P74">
        <v>3.8399999999999994</v>
      </c>
      <c r="Q74">
        <v>0</v>
      </c>
      <c r="R74">
        <v>0</v>
      </c>
      <c r="S74">
        <v>0</v>
      </c>
      <c r="T74">
        <v>0.86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1.1532896494438925</v>
      </c>
      <c r="AC74">
        <v>0.97377615155250963</v>
      </c>
      <c r="AD74">
        <v>1.7726366588268416</v>
      </c>
      <c r="AE74">
        <v>4.9359416728080774</v>
      </c>
      <c r="AF74">
        <v>0.76113622289550675</v>
      </c>
      <c r="AG74">
        <v>4.6734351259374201</v>
      </c>
      <c r="AH74">
        <v>8.0351877992800116</v>
      </c>
      <c r="AI74">
        <v>0.32028832112451533</v>
      </c>
      <c r="AJ74">
        <v>0</v>
      </c>
      <c r="AK74">
        <v>8.4129797423975354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8.3531991614466179</v>
      </c>
      <c r="AR74">
        <v>0</v>
      </c>
      <c r="AS74">
        <v>1.2803754847500792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2.04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61.35250273299156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1.29</v>
      </c>
      <c r="N75">
        <v>2.85</v>
      </c>
      <c r="O75">
        <v>3.1702567425285495</v>
      </c>
      <c r="P75">
        <v>3.8399999999999994</v>
      </c>
      <c r="Q75">
        <v>0</v>
      </c>
      <c r="R75">
        <v>0</v>
      </c>
      <c r="S75">
        <v>0</v>
      </c>
      <c r="T75">
        <v>0.86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2.3065792988877849</v>
      </c>
      <c r="AC75">
        <v>0.97377615155250963</v>
      </c>
      <c r="AD75">
        <v>2.6644204661194819</v>
      </c>
      <c r="AE75">
        <v>4.9359416728080774</v>
      </c>
      <c r="AF75">
        <v>1.5222724457910135</v>
      </c>
      <c r="AG75">
        <v>4.6734351259374201</v>
      </c>
      <c r="AH75">
        <v>10.445237293744464</v>
      </c>
      <c r="AI75">
        <v>0.64057664224903066</v>
      </c>
      <c r="AJ75">
        <v>0</v>
      </c>
      <c r="AK75">
        <v>8.4129797423975354</v>
      </c>
      <c r="AL75">
        <v>0</v>
      </c>
      <c r="AM75">
        <v>0.25748426717150563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1.2803754847500792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3.52</v>
      </c>
      <c r="BA75">
        <v>2.66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68.936534495384052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1.29</v>
      </c>
      <c r="N76">
        <v>2.85</v>
      </c>
      <c r="O76">
        <v>3.1702567425285495</v>
      </c>
      <c r="P76">
        <v>3.8399999999999994</v>
      </c>
      <c r="Q76">
        <v>0</v>
      </c>
      <c r="R76">
        <v>0</v>
      </c>
      <c r="S76">
        <v>0</v>
      </c>
      <c r="T76">
        <v>0.86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2.3065792988877849</v>
      </c>
      <c r="AC76">
        <v>1.9475523031050193</v>
      </c>
      <c r="AD76">
        <v>3.5434514916939435</v>
      </c>
      <c r="AE76">
        <v>4.9359416728080774</v>
      </c>
      <c r="AF76">
        <v>2.2825946192502684</v>
      </c>
      <c r="AG76">
        <v>4.6734351259374201</v>
      </c>
      <c r="AH76">
        <v>12.263122506533632</v>
      </c>
      <c r="AI76">
        <v>4.9324401453175355</v>
      </c>
      <c r="AJ76">
        <v>0</v>
      </c>
      <c r="AK76">
        <v>8.4129797423975354</v>
      </c>
      <c r="AL76">
        <v>0</v>
      </c>
      <c r="AM76">
        <v>0.76974244080744836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1.2803754847500792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3.12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78.991670735463927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1.29</v>
      </c>
      <c r="N77">
        <v>2.85</v>
      </c>
      <c r="O77">
        <v>3.1702567425285495</v>
      </c>
      <c r="P77">
        <v>3.8399999999999994</v>
      </c>
      <c r="Q77">
        <v>0</v>
      </c>
      <c r="R77">
        <v>0</v>
      </c>
      <c r="S77">
        <v>0</v>
      </c>
      <c r="T77">
        <v>0.86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3.3823754076265566</v>
      </c>
      <c r="AG77">
        <v>4.6734351259374201</v>
      </c>
      <c r="AH77">
        <v>12.535129494692608</v>
      </c>
      <c r="AI77">
        <v>4.9324401453175355</v>
      </c>
      <c r="AJ77">
        <v>0</v>
      </c>
      <c r="AK77">
        <v>8.4129797423975354</v>
      </c>
      <c r="AL77">
        <v>0</v>
      </c>
      <c r="AM77">
        <v>1.2820006144433911</v>
      </c>
      <c r="AN77">
        <v>0</v>
      </c>
      <c r="AO77">
        <v>0</v>
      </c>
      <c r="AP77">
        <v>0</v>
      </c>
      <c r="AQ77">
        <v>8.3531991614466179</v>
      </c>
      <c r="AR77">
        <v>0</v>
      </c>
      <c r="AS77">
        <v>1.2803754847500792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86.008222352039397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1.29</v>
      </c>
      <c r="N78">
        <v>2.85</v>
      </c>
      <c r="O78">
        <v>3.1702567425285495</v>
      </c>
      <c r="P78">
        <v>3.8399999999999994</v>
      </c>
      <c r="Q78">
        <v>0</v>
      </c>
      <c r="R78">
        <v>0</v>
      </c>
      <c r="S78">
        <v>0</v>
      </c>
      <c r="T78">
        <v>0.86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3.3823754076265566</v>
      </c>
      <c r="AG78">
        <v>4.6734351259374201</v>
      </c>
      <c r="AH78">
        <v>12.535129494692608</v>
      </c>
      <c r="AI78">
        <v>4.9324401453175355</v>
      </c>
      <c r="AJ78">
        <v>0</v>
      </c>
      <c r="AK78">
        <v>8.4129797423975354</v>
      </c>
      <c r="AL78">
        <v>0</v>
      </c>
      <c r="AM78">
        <v>1.2820006144433911</v>
      </c>
      <c r="AN78">
        <v>0</v>
      </c>
      <c r="AO78">
        <v>0</v>
      </c>
      <c r="AP78">
        <v>0</v>
      </c>
      <c r="AQ78">
        <v>8.3531991614466179</v>
      </c>
      <c r="AR78">
        <v>0</v>
      </c>
      <c r="AS78">
        <v>1.2803754847500792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86.008222352039397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1.29</v>
      </c>
      <c r="N79">
        <v>2.85</v>
      </c>
      <c r="O79">
        <v>3.1702567425285495</v>
      </c>
      <c r="P79">
        <v>3.8399999999999994</v>
      </c>
      <c r="Q79">
        <v>0</v>
      </c>
      <c r="R79">
        <v>0</v>
      </c>
      <c r="S79">
        <v>0</v>
      </c>
      <c r="T79">
        <v>0.86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3.3823754076265566</v>
      </c>
      <c r="AG79">
        <v>4.6734351259374201</v>
      </c>
      <c r="AH79">
        <v>12.535129494692608</v>
      </c>
      <c r="AI79">
        <v>4.9324401453175355</v>
      </c>
      <c r="AJ79">
        <v>0</v>
      </c>
      <c r="AK79">
        <v>8.4129797423975354</v>
      </c>
      <c r="AL79">
        <v>0</v>
      </c>
      <c r="AM79">
        <v>1.2820006144433911</v>
      </c>
      <c r="AN79">
        <v>0</v>
      </c>
      <c r="AO79">
        <v>0</v>
      </c>
      <c r="AP79">
        <v>0</v>
      </c>
      <c r="AQ79">
        <v>8.3531991614466179</v>
      </c>
      <c r="AR79">
        <v>0</v>
      </c>
      <c r="AS79">
        <v>0.89778602919494721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85.625632896484277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1.29</v>
      </c>
      <c r="N80">
        <v>2.85</v>
      </c>
      <c r="O80">
        <v>3.1702567425285495</v>
      </c>
      <c r="P80">
        <v>3.8399999999999994</v>
      </c>
      <c r="Q80">
        <v>0</v>
      </c>
      <c r="R80">
        <v>0</v>
      </c>
      <c r="S80">
        <v>0</v>
      </c>
      <c r="T80">
        <v>0.86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3.3823754076265566</v>
      </c>
      <c r="AG80">
        <v>4.6734351259374201</v>
      </c>
      <c r="AH80">
        <v>12.535129494692608</v>
      </c>
      <c r="AI80">
        <v>4.9324401453175355</v>
      </c>
      <c r="AJ80">
        <v>0</v>
      </c>
      <c r="AK80">
        <v>8.4129797423975354</v>
      </c>
      <c r="AL80">
        <v>0</v>
      </c>
      <c r="AM80">
        <v>1.2820006144433911</v>
      </c>
      <c r="AN80">
        <v>0</v>
      </c>
      <c r="AO80">
        <v>0</v>
      </c>
      <c r="AP80">
        <v>0</v>
      </c>
      <c r="AQ80">
        <v>8.3531991614466179</v>
      </c>
      <c r="AR80">
        <v>0</v>
      </c>
      <c r="AS80">
        <v>0.89778602919494721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85.625632896484277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1.29</v>
      </c>
      <c r="N81">
        <v>2.85</v>
      </c>
      <c r="O81">
        <v>3.1702567425285495</v>
      </c>
      <c r="P81">
        <v>3.62</v>
      </c>
      <c r="Q81">
        <v>0</v>
      </c>
      <c r="R81">
        <v>0</v>
      </c>
      <c r="S81">
        <v>0</v>
      </c>
      <c r="T81">
        <v>0.86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3.3823754076265566</v>
      </c>
      <c r="AG81">
        <v>4.6734351259374201</v>
      </c>
      <c r="AH81">
        <v>12.535129494692608</v>
      </c>
      <c r="AI81">
        <v>4.9324401453175355</v>
      </c>
      <c r="AJ81">
        <v>0</v>
      </c>
      <c r="AK81">
        <v>8.4129797423975354</v>
      </c>
      <c r="AL81">
        <v>0</v>
      </c>
      <c r="AM81">
        <v>1.2820006144433911</v>
      </c>
      <c r="AN81">
        <v>0</v>
      </c>
      <c r="AO81">
        <v>0</v>
      </c>
      <c r="AP81">
        <v>0</v>
      </c>
      <c r="AQ81">
        <v>8.3531991614466179</v>
      </c>
      <c r="AR81">
        <v>0</v>
      </c>
      <c r="AS81">
        <v>0.89778602919494721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85.405632896484278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1.29</v>
      </c>
      <c r="N82">
        <v>2.85</v>
      </c>
      <c r="O82">
        <v>3.1702567425285495</v>
      </c>
      <c r="P82">
        <v>3.62</v>
      </c>
      <c r="Q82">
        <v>0</v>
      </c>
      <c r="R82">
        <v>0</v>
      </c>
      <c r="S82">
        <v>0</v>
      </c>
      <c r="T82">
        <v>0.86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3.3823754076265566</v>
      </c>
      <c r="AG82">
        <v>4.6734351259374201</v>
      </c>
      <c r="AH82">
        <v>12.535129494692608</v>
      </c>
      <c r="AI82">
        <v>1.5383259658715689</v>
      </c>
      <c r="AJ82">
        <v>0</v>
      </c>
      <c r="AK82">
        <v>8.4129797423975354</v>
      </c>
      <c r="AL82">
        <v>0</v>
      </c>
      <c r="AM82">
        <v>1.2820006144433911</v>
      </c>
      <c r="AN82">
        <v>0</v>
      </c>
      <c r="AO82">
        <v>0</v>
      </c>
      <c r="AP82">
        <v>0</v>
      </c>
      <c r="AQ82">
        <v>8.3531991614466179</v>
      </c>
      <c r="AR82">
        <v>0</v>
      </c>
      <c r="AS82">
        <v>0.89778602919494721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82.011518717038328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1.29</v>
      </c>
      <c r="N83">
        <v>2.85</v>
      </c>
      <c r="O83">
        <v>3.1702567425285495</v>
      </c>
      <c r="P83">
        <v>3.62</v>
      </c>
      <c r="Q83">
        <v>0</v>
      </c>
      <c r="R83">
        <v>0</v>
      </c>
      <c r="S83">
        <v>0</v>
      </c>
      <c r="T83">
        <v>0.86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3.3823754076265566</v>
      </c>
      <c r="AG83">
        <v>4.6734351259374201</v>
      </c>
      <c r="AH83">
        <v>12.535129494692608</v>
      </c>
      <c r="AI83">
        <v>1.4092686129478675</v>
      </c>
      <c r="AJ83">
        <v>0</v>
      </c>
      <c r="AK83">
        <v>8.4129797423975354</v>
      </c>
      <c r="AL83">
        <v>0</v>
      </c>
      <c r="AM83">
        <v>1.2820006144433911</v>
      </c>
      <c r="AN83">
        <v>0</v>
      </c>
      <c r="AO83">
        <v>0</v>
      </c>
      <c r="AP83">
        <v>0</v>
      </c>
      <c r="AQ83">
        <v>8.3531991614466179</v>
      </c>
      <c r="AR83">
        <v>0</v>
      </c>
      <c r="AS83">
        <v>0.89778602919494721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81.882461364114633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1.29</v>
      </c>
      <c r="N84">
        <v>2.85</v>
      </c>
      <c r="O84">
        <v>3.1702567425285495</v>
      </c>
      <c r="P84">
        <v>3.62</v>
      </c>
      <c r="Q84">
        <v>0</v>
      </c>
      <c r="R84">
        <v>0</v>
      </c>
      <c r="S84">
        <v>0</v>
      </c>
      <c r="T84">
        <v>0.86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3.3823754076265566</v>
      </c>
      <c r="AG84">
        <v>4.6734351259374201</v>
      </c>
      <c r="AH84">
        <v>12.535129494692608</v>
      </c>
      <c r="AI84">
        <v>1.4092686129478675</v>
      </c>
      <c r="AJ84">
        <v>0</v>
      </c>
      <c r="AK84">
        <v>8.4129797423975354</v>
      </c>
      <c r="AL84">
        <v>0</v>
      </c>
      <c r="AM84">
        <v>1.2820006144433911</v>
      </c>
      <c r="AN84">
        <v>0</v>
      </c>
      <c r="AO84">
        <v>0</v>
      </c>
      <c r="AP84">
        <v>0</v>
      </c>
      <c r="AQ84">
        <v>8.3531991614466179</v>
      </c>
      <c r="AR84">
        <v>0</v>
      </c>
      <c r="AS84">
        <v>0.89778602919494721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81.882461364114633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1.29</v>
      </c>
      <c r="N85">
        <v>2.85</v>
      </c>
      <c r="O85">
        <v>3.1702567425285495</v>
      </c>
      <c r="P85">
        <v>3.62</v>
      </c>
      <c r="Q85">
        <v>0</v>
      </c>
      <c r="R85">
        <v>0</v>
      </c>
      <c r="S85">
        <v>0</v>
      </c>
      <c r="T85">
        <v>0.86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2.3063615040155669</v>
      </c>
      <c r="AD85">
        <v>3.5434514916939435</v>
      </c>
      <c r="AE85">
        <v>4.9359416728080774</v>
      </c>
      <c r="AF85">
        <v>1.5222724457910135</v>
      </c>
      <c r="AG85">
        <v>4.6734351259374201</v>
      </c>
      <c r="AH85">
        <v>12.263122506533632</v>
      </c>
      <c r="AI85">
        <v>1.4092686129478675</v>
      </c>
      <c r="AJ85">
        <v>0</v>
      </c>
      <c r="AK85">
        <v>8.4129797423975354</v>
      </c>
      <c r="AL85">
        <v>0</v>
      </c>
      <c r="AM85">
        <v>0.89712939403966685</v>
      </c>
      <c r="AN85">
        <v>0</v>
      </c>
      <c r="AO85">
        <v>0</v>
      </c>
      <c r="AP85">
        <v>0</v>
      </c>
      <c r="AQ85">
        <v>8.3531991614466179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78.231923182770132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1.29</v>
      </c>
      <c r="N86">
        <v>2.85</v>
      </c>
      <c r="O86">
        <v>3.1702567425285495</v>
      </c>
      <c r="P86">
        <v>3.62</v>
      </c>
      <c r="Q86">
        <v>0</v>
      </c>
      <c r="R86">
        <v>0</v>
      </c>
      <c r="S86">
        <v>0</v>
      </c>
      <c r="T86">
        <v>0.86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3.0743741624603116</v>
      </c>
      <c r="AC86">
        <v>2.3063615040155669</v>
      </c>
      <c r="AD86">
        <v>3.5434514916939435</v>
      </c>
      <c r="AE86">
        <v>4.9359416728080774</v>
      </c>
      <c r="AF86">
        <v>1.5222724457910135</v>
      </c>
      <c r="AG86">
        <v>4.6734351259374201</v>
      </c>
      <c r="AH86">
        <v>12.263122506533632</v>
      </c>
      <c r="AI86">
        <v>1.4092686129478675</v>
      </c>
      <c r="AJ86">
        <v>0</v>
      </c>
      <c r="AK86">
        <v>8.4129797423975354</v>
      </c>
      <c r="AL86">
        <v>0</v>
      </c>
      <c r="AM86">
        <v>0.46076132020164162</v>
      </c>
      <c r="AN86">
        <v>0</v>
      </c>
      <c r="AO86">
        <v>0</v>
      </c>
      <c r="AP86">
        <v>0</v>
      </c>
      <c r="AQ86">
        <v>8.3531991614466179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76.313210517957117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1.29</v>
      </c>
      <c r="N87">
        <v>2.85</v>
      </c>
      <c r="O87">
        <v>3.1702567425285495</v>
      </c>
      <c r="P87">
        <v>3.62</v>
      </c>
      <c r="Q87">
        <v>0</v>
      </c>
      <c r="R87">
        <v>0</v>
      </c>
      <c r="S87">
        <v>0</v>
      </c>
      <c r="T87">
        <v>0.86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3.0743741624603116</v>
      </c>
      <c r="AC87">
        <v>2.3063615040155669</v>
      </c>
      <c r="AD87">
        <v>3.5434514916939435</v>
      </c>
      <c r="AE87">
        <v>4.9359416728080774</v>
      </c>
      <c r="AF87">
        <v>1.5222724457910135</v>
      </c>
      <c r="AG87">
        <v>4.6734351259374201</v>
      </c>
      <c r="AH87">
        <v>12.263122506533632</v>
      </c>
      <c r="AI87">
        <v>1.4092686129478675</v>
      </c>
      <c r="AJ87">
        <v>0</v>
      </c>
      <c r="AK87">
        <v>8.4129797423975354</v>
      </c>
      <c r="AL87">
        <v>0</v>
      </c>
      <c r="AM87">
        <v>0.46076132020164162</v>
      </c>
      <c r="AN87">
        <v>0</v>
      </c>
      <c r="AO87">
        <v>0</v>
      </c>
      <c r="AP87">
        <v>0</v>
      </c>
      <c r="AQ87">
        <v>8.3531991614466179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76.313210517957117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1.29</v>
      </c>
      <c r="N88">
        <v>2.85</v>
      </c>
      <c r="O88">
        <v>3.1702567425285495</v>
      </c>
      <c r="P88">
        <v>3.62</v>
      </c>
      <c r="Q88">
        <v>0</v>
      </c>
      <c r="R88">
        <v>0</v>
      </c>
      <c r="S88">
        <v>0</v>
      </c>
      <c r="T88">
        <v>0.86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3.0743741624603116</v>
      </c>
      <c r="AC88">
        <v>2.3063615040155669</v>
      </c>
      <c r="AD88">
        <v>3.5434514916939435</v>
      </c>
      <c r="AE88">
        <v>4.9359416728080774</v>
      </c>
      <c r="AF88">
        <v>1.5222724457910135</v>
      </c>
      <c r="AG88">
        <v>4.6734351259374201</v>
      </c>
      <c r="AH88">
        <v>12.263122506533632</v>
      </c>
      <c r="AI88">
        <v>0.3589113245542363</v>
      </c>
      <c r="AJ88">
        <v>0</v>
      </c>
      <c r="AK88">
        <v>8.4129797423975354</v>
      </c>
      <c r="AL88">
        <v>0</v>
      </c>
      <c r="AM88">
        <v>0.46076132020164162</v>
      </c>
      <c r="AN88">
        <v>0</v>
      </c>
      <c r="AO88">
        <v>0</v>
      </c>
      <c r="AP88">
        <v>0</v>
      </c>
      <c r="AQ88">
        <v>8.3531991614466179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75.26285322956349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1.29</v>
      </c>
      <c r="N89">
        <v>2.85</v>
      </c>
      <c r="O89">
        <v>3.1702567425285495</v>
      </c>
      <c r="P89">
        <v>3.62</v>
      </c>
      <c r="Q89">
        <v>0</v>
      </c>
      <c r="R89">
        <v>0</v>
      </c>
      <c r="S89">
        <v>0</v>
      </c>
      <c r="T89">
        <v>0.86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3.0743741624603116</v>
      </c>
      <c r="AC89">
        <v>2.3063615040155669</v>
      </c>
      <c r="AD89">
        <v>3.5434514916939435</v>
      </c>
      <c r="AE89">
        <v>4.9359416728080774</v>
      </c>
      <c r="AF89">
        <v>1.5222724457910135</v>
      </c>
      <c r="AG89">
        <v>4.6734351259374201</v>
      </c>
      <c r="AH89">
        <v>12.263122506533632</v>
      </c>
      <c r="AI89">
        <v>0.3589113245542363</v>
      </c>
      <c r="AJ89">
        <v>0</v>
      </c>
      <c r="AK89">
        <v>8.4129797423975354</v>
      </c>
      <c r="AL89">
        <v>0</v>
      </c>
      <c r="AM89">
        <v>0.44720951666629921</v>
      </c>
      <c r="AN89">
        <v>0</v>
      </c>
      <c r="AO89">
        <v>0</v>
      </c>
      <c r="AP89">
        <v>0</v>
      </c>
      <c r="AQ89">
        <v>8.3531991614466179</v>
      </c>
      <c r="AR89">
        <v>0</v>
      </c>
      <c r="AS89">
        <v>1.4353824538625801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75.78689785069578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1.29</v>
      </c>
      <c r="N90">
        <v>2.85</v>
      </c>
      <c r="O90">
        <v>3.1702567425285495</v>
      </c>
      <c r="P90">
        <v>3.62</v>
      </c>
      <c r="Q90">
        <v>0</v>
      </c>
      <c r="R90">
        <v>0</v>
      </c>
      <c r="S90">
        <v>0</v>
      </c>
      <c r="T90">
        <v>0.86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3.0743741624603116</v>
      </c>
      <c r="AC90">
        <v>2.3063615040155669</v>
      </c>
      <c r="AD90">
        <v>3.5434514916939435</v>
      </c>
      <c r="AE90">
        <v>4.9359416728080774</v>
      </c>
      <c r="AF90">
        <v>1.5222724457910135</v>
      </c>
      <c r="AG90">
        <v>4.6734351259374201</v>
      </c>
      <c r="AH90">
        <v>12.263122506533632</v>
      </c>
      <c r="AI90">
        <v>0.3589113245542363</v>
      </c>
      <c r="AJ90">
        <v>0</v>
      </c>
      <c r="AK90">
        <v>8.4129797423975354</v>
      </c>
      <c r="AL90">
        <v>0</v>
      </c>
      <c r="AM90">
        <v>0.89712939403966685</v>
      </c>
      <c r="AN90">
        <v>0</v>
      </c>
      <c r="AO90">
        <v>0</v>
      </c>
      <c r="AP90">
        <v>0</v>
      </c>
      <c r="AQ90">
        <v>8.3531991614466179</v>
      </c>
      <c r="AR90">
        <v>0</v>
      </c>
      <c r="AS90">
        <v>1.4353824538625801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76.236817728069141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1.29</v>
      </c>
      <c r="N91">
        <v>2.85</v>
      </c>
      <c r="O91">
        <v>3.1702567425285495</v>
      </c>
      <c r="P91">
        <v>3.62</v>
      </c>
      <c r="Q91">
        <v>0</v>
      </c>
      <c r="R91">
        <v>0</v>
      </c>
      <c r="S91">
        <v>0</v>
      </c>
      <c r="T91">
        <v>0.86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3.3823754076265566</v>
      </c>
      <c r="AG91">
        <v>4.6734351259374201</v>
      </c>
      <c r="AH91">
        <v>12.535129494692608</v>
      </c>
      <c r="AI91">
        <v>0.3589113245542363</v>
      </c>
      <c r="AJ91">
        <v>0</v>
      </c>
      <c r="AK91">
        <v>8.4129797423975354</v>
      </c>
      <c r="AL91">
        <v>0</v>
      </c>
      <c r="AM91">
        <v>1.1528067540731268</v>
      </c>
      <c r="AN91">
        <v>0</v>
      </c>
      <c r="AO91">
        <v>0</v>
      </c>
      <c r="AP91">
        <v>0</v>
      </c>
      <c r="AQ91">
        <v>8.3531991614466179</v>
      </c>
      <c r="AR91">
        <v>0</v>
      </c>
      <c r="AS91">
        <v>1.4353824538625801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81.240506640018353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1.29</v>
      </c>
      <c r="N92">
        <v>2.85</v>
      </c>
      <c r="O92">
        <v>3.1702567425285495</v>
      </c>
      <c r="P92">
        <v>3.62</v>
      </c>
      <c r="Q92">
        <v>0</v>
      </c>
      <c r="R92">
        <v>0</v>
      </c>
      <c r="S92">
        <v>0</v>
      </c>
      <c r="T92">
        <v>0.86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3.3823754076265566</v>
      </c>
      <c r="AG92">
        <v>4.6734351259374201</v>
      </c>
      <c r="AH92">
        <v>12.535129494692608</v>
      </c>
      <c r="AI92">
        <v>0.3589113245542363</v>
      </c>
      <c r="AJ92">
        <v>0</v>
      </c>
      <c r="AK92">
        <v>8.4129797423975354</v>
      </c>
      <c r="AL92">
        <v>0</v>
      </c>
      <c r="AM92">
        <v>1.1528067540731268</v>
      </c>
      <c r="AN92">
        <v>0</v>
      </c>
      <c r="AO92">
        <v>0</v>
      </c>
      <c r="AP92">
        <v>0</v>
      </c>
      <c r="AQ92">
        <v>8.3531991614466179</v>
      </c>
      <c r="AR92">
        <v>0</v>
      </c>
      <c r="AS92">
        <v>1.4353824538625801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81.240506640018353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1.29</v>
      </c>
      <c r="N93">
        <v>2.85</v>
      </c>
      <c r="O93">
        <v>3.1702567425285495</v>
      </c>
      <c r="P93">
        <v>3.62</v>
      </c>
      <c r="Q93">
        <v>0</v>
      </c>
      <c r="R93">
        <v>0</v>
      </c>
      <c r="S93">
        <v>0</v>
      </c>
      <c r="T93">
        <v>0.86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3.3823754076265566</v>
      </c>
      <c r="AG93">
        <v>4.6734351259374201</v>
      </c>
      <c r="AH93">
        <v>12.535129494692608</v>
      </c>
      <c r="AI93">
        <v>0.3589113245542363</v>
      </c>
      <c r="AJ93">
        <v>0</v>
      </c>
      <c r="AK93">
        <v>8.4129797423975354</v>
      </c>
      <c r="AL93">
        <v>0</v>
      </c>
      <c r="AM93">
        <v>1.1528067540731268</v>
      </c>
      <c r="AN93">
        <v>0</v>
      </c>
      <c r="AO93">
        <v>0</v>
      </c>
      <c r="AP93">
        <v>0</v>
      </c>
      <c r="AQ93">
        <v>8.3531991614466179</v>
      </c>
      <c r="AR93">
        <v>0</v>
      </c>
      <c r="AS93">
        <v>1.2803754847500792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81.085499670905833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1.29</v>
      </c>
      <c r="N94">
        <v>2.85</v>
      </c>
      <c r="O94">
        <v>3.1702567425285495</v>
      </c>
      <c r="P94">
        <v>3.62</v>
      </c>
      <c r="Q94">
        <v>0</v>
      </c>
      <c r="R94">
        <v>0</v>
      </c>
      <c r="S94">
        <v>0</v>
      </c>
      <c r="T94">
        <v>0.86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3.3823754076265566</v>
      </c>
      <c r="AG94">
        <v>4.6734351259374201</v>
      </c>
      <c r="AH94">
        <v>12.535129494692608</v>
      </c>
      <c r="AI94">
        <v>0.25623065689961227</v>
      </c>
      <c r="AJ94">
        <v>0</v>
      </c>
      <c r="AK94">
        <v>8.4129797423975354</v>
      </c>
      <c r="AL94">
        <v>0</v>
      </c>
      <c r="AM94">
        <v>1.1528067540731268</v>
      </c>
      <c r="AN94">
        <v>0</v>
      </c>
      <c r="AO94">
        <v>0</v>
      </c>
      <c r="AP94">
        <v>0</v>
      </c>
      <c r="AQ94">
        <v>8.3531991614466179</v>
      </c>
      <c r="AR94">
        <v>0</v>
      </c>
      <c r="AS94">
        <v>0.92197786830499051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80.624421386806134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1.29</v>
      </c>
      <c r="N95">
        <v>2.85</v>
      </c>
      <c r="O95">
        <v>3.1702567425285495</v>
      </c>
      <c r="P95">
        <v>3.62</v>
      </c>
      <c r="Q95">
        <v>0</v>
      </c>
      <c r="R95">
        <v>0</v>
      </c>
      <c r="S95">
        <v>0</v>
      </c>
      <c r="T95">
        <v>0.86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4.5567187534352867</v>
      </c>
      <c r="AC95">
        <v>0.99920357523908399</v>
      </c>
      <c r="AD95">
        <v>3.5434514916939435</v>
      </c>
      <c r="AE95">
        <v>4.9359416728080774</v>
      </c>
      <c r="AF95">
        <v>1.6907806790951523</v>
      </c>
      <c r="AG95">
        <v>4.6734351259374201</v>
      </c>
      <c r="AH95">
        <v>12.263122506533632</v>
      </c>
      <c r="AI95">
        <v>0</v>
      </c>
      <c r="AJ95">
        <v>0</v>
      </c>
      <c r="AK95">
        <v>8.4129797423975354</v>
      </c>
      <c r="AL95">
        <v>0</v>
      </c>
      <c r="AM95">
        <v>0.83208073707002361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0.92197786830499051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74.253148056490318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1.29</v>
      </c>
      <c r="N96">
        <v>2.85</v>
      </c>
      <c r="O96">
        <v>3.1702567425285495</v>
      </c>
      <c r="P96">
        <v>3.62</v>
      </c>
      <c r="Q96">
        <v>0</v>
      </c>
      <c r="R96">
        <v>0</v>
      </c>
      <c r="S96">
        <v>0</v>
      </c>
      <c r="T96">
        <v>0.86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1.3843735404220314</v>
      </c>
      <c r="AC96">
        <v>0.97377615155250963</v>
      </c>
      <c r="AD96">
        <v>3.5434514916939435</v>
      </c>
      <c r="AE96">
        <v>4.9359416728080774</v>
      </c>
      <c r="AF96">
        <v>0.76113622289550675</v>
      </c>
      <c r="AG96">
        <v>4.6734351259374201</v>
      </c>
      <c r="AH96">
        <v>12.263122506533632</v>
      </c>
      <c r="AI96">
        <v>0</v>
      </c>
      <c r="AJ96">
        <v>0</v>
      </c>
      <c r="AK96">
        <v>8.4129797423975354</v>
      </c>
      <c r="AL96">
        <v>0</v>
      </c>
      <c r="AM96">
        <v>0.25748426717150563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0.92197786830499051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68.151134493692325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1.29</v>
      </c>
      <c r="N97">
        <v>2.85</v>
      </c>
      <c r="O97">
        <v>3.1702567425285495</v>
      </c>
      <c r="P97">
        <v>3.62</v>
      </c>
      <c r="Q97">
        <v>0</v>
      </c>
      <c r="R97">
        <v>0</v>
      </c>
      <c r="S97">
        <v>0</v>
      </c>
      <c r="T97">
        <v>0.86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1.3843735404220314</v>
      </c>
      <c r="AC97">
        <v>0.97377615155250963</v>
      </c>
      <c r="AD97">
        <v>3.5434514916939435</v>
      </c>
      <c r="AE97">
        <v>4.9359416728080774</v>
      </c>
      <c r="AF97">
        <v>0.76113622289550675</v>
      </c>
      <c r="AG97">
        <v>4.6734351259374201</v>
      </c>
      <c r="AH97">
        <v>12.263122506533632</v>
      </c>
      <c r="AI97">
        <v>0</v>
      </c>
      <c r="AJ97">
        <v>0</v>
      </c>
      <c r="AK97">
        <v>8.4129797423975354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0.92197786830499051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66.643650226520819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1.29</v>
      </c>
      <c r="N98">
        <v>2.85</v>
      </c>
      <c r="O98">
        <v>3.1702567425285495</v>
      </c>
      <c r="P98">
        <v>3.62</v>
      </c>
      <c r="Q98">
        <v>0</v>
      </c>
      <c r="R98">
        <v>0</v>
      </c>
      <c r="S98">
        <v>0</v>
      </c>
      <c r="T98">
        <v>0.86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1.3843735404220314</v>
      </c>
      <c r="AC98">
        <v>0.97377615155250963</v>
      </c>
      <c r="AD98">
        <v>3.5434514916939435</v>
      </c>
      <c r="AE98">
        <v>4.9359416728080774</v>
      </c>
      <c r="AF98">
        <v>0.76113622289550675</v>
      </c>
      <c r="AG98">
        <v>4.6734351259374201</v>
      </c>
      <c r="AH98">
        <v>12.263122506533632</v>
      </c>
      <c r="AI98">
        <v>0</v>
      </c>
      <c r="AJ98">
        <v>0</v>
      </c>
      <c r="AK98">
        <v>8.4129797423975354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0.92197786830499051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66.503650226520818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6.5549999999999975E-3</v>
      </c>
      <c r="M99">
        <f t="shared" si="2"/>
        <v>3.0960000000000064E-2</v>
      </c>
      <c r="N99">
        <f t="shared" si="2"/>
        <v>6.8399999999999947E-2</v>
      </c>
      <c r="O99">
        <f t="shared" si="2"/>
        <v>7.6086161820685103E-2</v>
      </c>
      <c r="P99">
        <f t="shared" si="2"/>
        <v>9.1169891940567294E-2</v>
      </c>
      <c r="Q99">
        <f t="shared" si="2"/>
        <v>4.4037193575655113E-4</v>
      </c>
      <c r="R99">
        <f t="shared" si="2"/>
        <v>6.4999999999999986E-4</v>
      </c>
      <c r="S99">
        <f t="shared" si="2"/>
        <v>0</v>
      </c>
      <c r="T99">
        <f t="shared" si="2"/>
        <v>2.0639999999999988E-2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4.3186331270507784E-2</v>
      </c>
      <c r="AC99">
        <f t="shared" si="2"/>
        <v>3.1922482364736486E-2</v>
      </c>
      <c r="AD99">
        <f t="shared" si="2"/>
        <v>6.7915166768405796E-2</v>
      </c>
      <c r="AE99">
        <f t="shared" si="2"/>
        <v>0.11861132380211752</v>
      </c>
      <c r="AF99">
        <f t="shared" si="2"/>
        <v>2.8075751006891053E-2</v>
      </c>
      <c r="AG99">
        <f t="shared" si="2"/>
        <v>0.11216244302249824</v>
      </c>
      <c r="AH99">
        <f t="shared" si="2"/>
        <v>0.23717150934624201</v>
      </c>
      <c r="AI99">
        <f t="shared" si="2"/>
        <v>2.0393652329248099E-2</v>
      </c>
      <c r="AJ99">
        <f t="shared" si="2"/>
        <v>0</v>
      </c>
      <c r="AK99">
        <f t="shared" si="2"/>
        <v>0.20191151381754049</v>
      </c>
      <c r="AL99">
        <f t="shared" si="2"/>
        <v>0</v>
      </c>
      <c r="AM99">
        <f t="shared" si="2"/>
        <v>5.1519439773526675E-3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8.7285328333042728E-2</v>
      </c>
      <c r="AR99">
        <f t="shared" si="2"/>
        <v>0</v>
      </c>
      <c r="AS99">
        <f t="shared" si="2"/>
        <v>2.953644356528088E-2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3.2410000000000015E-2</v>
      </c>
      <c r="AZ99">
        <f t="shared" si="2"/>
        <v>6.236249999999996E-2</v>
      </c>
      <c r="BA99">
        <f t="shared" si="2"/>
        <v>6.0205000000000002E-2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1.4689628153008736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0.34621749999999968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0.34621749999999968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493.15</v>
      </c>
      <c r="L3" s="202">
        <v>9.01</v>
      </c>
      <c r="M3" s="202">
        <v>30.86</v>
      </c>
      <c r="N3" s="202">
        <v>50.48</v>
      </c>
      <c r="O3" s="202">
        <v>71.3</v>
      </c>
      <c r="P3" s="202">
        <v>19.64</v>
      </c>
      <c r="Q3" s="202">
        <v>8.9700000000000006</v>
      </c>
      <c r="R3" s="202">
        <v>18.02</v>
      </c>
      <c r="S3" s="202">
        <v>0</v>
      </c>
      <c r="T3" s="202">
        <v>0</v>
      </c>
      <c r="U3" s="202">
        <v>59.32</v>
      </c>
      <c r="V3" s="202">
        <v>8.85</v>
      </c>
      <c r="W3" s="202">
        <v>19.09</v>
      </c>
      <c r="X3" s="202">
        <v>38.340000000000003</v>
      </c>
      <c r="Y3" s="202">
        <v>0</v>
      </c>
      <c r="Z3">
        <v>0</v>
      </c>
      <c r="AA3" s="202">
        <v>15.05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118.68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493.15</v>
      </c>
      <c r="L4" s="202">
        <v>9.02</v>
      </c>
      <c r="M4" s="202">
        <v>30.86</v>
      </c>
      <c r="N4" s="202">
        <v>50.48</v>
      </c>
      <c r="O4" s="202">
        <v>71.3</v>
      </c>
      <c r="P4" s="202">
        <v>19.64</v>
      </c>
      <c r="Q4" s="202">
        <v>8.74</v>
      </c>
      <c r="R4" s="202">
        <v>18.02</v>
      </c>
      <c r="S4" s="202">
        <v>0</v>
      </c>
      <c r="T4" s="202">
        <v>0</v>
      </c>
      <c r="U4" s="202">
        <v>59.74</v>
      </c>
      <c r="V4" s="202">
        <v>8.85</v>
      </c>
      <c r="W4" s="202">
        <v>19.09</v>
      </c>
      <c r="X4" s="202">
        <v>38.340000000000003</v>
      </c>
      <c r="Y4" s="202">
        <v>0</v>
      </c>
      <c r="Z4">
        <v>0</v>
      </c>
      <c r="AA4" s="202">
        <v>15.05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118.68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493.15</v>
      </c>
      <c r="L5" s="202">
        <v>9.01</v>
      </c>
      <c r="M5" s="202">
        <v>30.86</v>
      </c>
      <c r="N5" s="202">
        <v>50.48</v>
      </c>
      <c r="O5" s="202">
        <v>71.3</v>
      </c>
      <c r="P5" s="202">
        <v>19.64</v>
      </c>
      <c r="Q5" s="202">
        <v>8.74</v>
      </c>
      <c r="R5" s="202">
        <v>18.02</v>
      </c>
      <c r="S5" s="202">
        <v>0</v>
      </c>
      <c r="T5" s="202">
        <v>0</v>
      </c>
      <c r="U5" s="202">
        <v>59.74</v>
      </c>
      <c r="V5" s="202">
        <v>8.85</v>
      </c>
      <c r="W5" s="202">
        <v>19.09</v>
      </c>
      <c r="X5" s="202">
        <v>38.340000000000003</v>
      </c>
      <c r="Y5" s="202">
        <v>0</v>
      </c>
      <c r="Z5">
        <v>0</v>
      </c>
      <c r="AA5" s="202">
        <v>15.05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118.68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493.15</v>
      </c>
      <c r="L6" s="202">
        <v>9.01</v>
      </c>
      <c r="M6" s="202">
        <v>30.86</v>
      </c>
      <c r="N6" s="202">
        <v>50.48</v>
      </c>
      <c r="O6" s="202">
        <v>71.3</v>
      </c>
      <c r="P6" s="202">
        <v>19.64</v>
      </c>
      <c r="Q6" s="202">
        <v>8.74</v>
      </c>
      <c r="R6" s="202">
        <v>18.02</v>
      </c>
      <c r="S6" s="202">
        <v>0</v>
      </c>
      <c r="T6" s="202">
        <v>0</v>
      </c>
      <c r="U6" s="202">
        <v>59.74</v>
      </c>
      <c r="V6" s="202">
        <v>8.85</v>
      </c>
      <c r="W6" s="202">
        <v>19.09</v>
      </c>
      <c r="X6" s="202">
        <v>38.340000000000003</v>
      </c>
      <c r="Y6" s="202">
        <v>0</v>
      </c>
      <c r="Z6">
        <v>0</v>
      </c>
      <c r="AA6" s="202">
        <v>15.05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118.68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493.15</v>
      </c>
      <c r="L7" s="202">
        <v>9.01</v>
      </c>
      <c r="M7" s="202">
        <v>30.86</v>
      </c>
      <c r="N7" s="202">
        <v>50.48</v>
      </c>
      <c r="O7" s="202">
        <v>71.3</v>
      </c>
      <c r="P7" s="202">
        <v>19.64</v>
      </c>
      <c r="Q7" s="202">
        <v>8.74</v>
      </c>
      <c r="R7" s="202">
        <v>18.02</v>
      </c>
      <c r="S7" s="202">
        <v>0</v>
      </c>
      <c r="T7" s="202">
        <v>0</v>
      </c>
      <c r="U7" s="202">
        <v>59.74</v>
      </c>
      <c r="V7" s="202">
        <v>8.85</v>
      </c>
      <c r="W7" s="202">
        <v>19.09</v>
      </c>
      <c r="X7" s="202">
        <v>38.340000000000003</v>
      </c>
      <c r="Y7" s="202">
        <v>0</v>
      </c>
      <c r="Z7">
        <v>0</v>
      </c>
      <c r="AA7" s="202">
        <v>15.05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118.68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493.15</v>
      </c>
      <c r="L8" s="202">
        <v>9.07</v>
      </c>
      <c r="M8" s="202">
        <v>30.86</v>
      </c>
      <c r="N8" s="202">
        <v>50.48</v>
      </c>
      <c r="O8" s="202">
        <v>71.3</v>
      </c>
      <c r="P8" s="202">
        <v>19.64</v>
      </c>
      <c r="Q8" s="202">
        <v>8.74</v>
      </c>
      <c r="R8" s="202">
        <v>18.02</v>
      </c>
      <c r="S8" s="202">
        <v>0</v>
      </c>
      <c r="T8" s="202">
        <v>0</v>
      </c>
      <c r="U8" s="202">
        <v>59.74</v>
      </c>
      <c r="V8" s="202">
        <v>8.85</v>
      </c>
      <c r="W8" s="202">
        <v>19.09</v>
      </c>
      <c r="X8" s="202">
        <v>38.340000000000003</v>
      </c>
      <c r="Y8" s="202">
        <v>0</v>
      </c>
      <c r="Z8">
        <v>0</v>
      </c>
      <c r="AA8" s="202">
        <v>15.05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118.68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493.15</v>
      </c>
      <c r="L9" s="202">
        <v>9.07</v>
      </c>
      <c r="M9" s="202">
        <v>30.86</v>
      </c>
      <c r="N9" s="202">
        <v>50.48</v>
      </c>
      <c r="O9" s="202">
        <v>71.3</v>
      </c>
      <c r="P9" s="202">
        <v>19.64</v>
      </c>
      <c r="Q9" s="202">
        <v>8.74</v>
      </c>
      <c r="R9" s="202">
        <v>18.02</v>
      </c>
      <c r="S9" s="202">
        <v>0</v>
      </c>
      <c r="T9" s="202">
        <v>0</v>
      </c>
      <c r="U9" s="202">
        <v>59.74</v>
      </c>
      <c r="V9" s="202">
        <v>8.84</v>
      </c>
      <c r="W9" s="202">
        <v>19.09</v>
      </c>
      <c r="X9" s="202">
        <v>38.340000000000003</v>
      </c>
      <c r="Y9" s="202">
        <v>0</v>
      </c>
      <c r="Z9">
        <v>0</v>
      </c>
      <c r="AA9" s="202">
        <v>15.05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118.68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493.15</v>
      </c>
      <c r="L10" s="202">
        <v>9.07</v>
      </c>
      <c r="M10" s="202">
        <v>30.86</v>
      </c>
      <c r="N10" s="202">
        <v>50.48</v>
      </c>
      <c r="O10" s="202">
        <v>71.3</v>
      </c>
      <c r="P10" s="202">
        <v>19.64</v>
      </c>
      <c r="Q10" s="202">
        <v>8.74</v>
      </c>
      <c r="R10" s="202">
        <v>18.02</v>
      </c>
      <c r="S10" s="202">
        <v>0</v>
      </c>
      <c r="T10" s="202">
        <v>0</v>
      </c>
      <c r="U10" s="202">
        <v>59.74</v>
      </c>
      <c r="V10" s="202">
        <v>8.84</v>
      </c>
      <c r="W10" s="202">
        <v>19.09</v>
      </c>
      <c r="X10" s="202">
        <v>38.340000000000003</v>
      </c>
      <c r="Y10" s="202">
        <v>0</v>
      </c>
      <c r="Z10">
        <v>0</v>
      </c>
      <c r="AA10" s="202">
        <v>15.05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118.68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493.15</v>
      </c>
      <c r="L11" s="202">
        <v>9.07</v>
      </c>
      <c r="M11" s="202">
        <v>30.86</v>
      </c>
      <c r="N11" s="202">
        <v>50.48</v>
      </c>
      <c r="O11" s="202">
        <v>71.3</v>
      </c>
      <c r="P11" s="202">
        <v>19.64</v>
      </c>
      <c r="Q11" s="202">
        <v>8.74</v>
      </c>
      <c r="R11" s="202">
        <v>18.02</v>
      </c>
      <c r="S11" s="202">
        <v>0</v>
      </c>
      <c r="T11" s="202">
        <v>0</v>
      </c>
      <c r="U11" s="202">
        <v>59.74</v>
      </c>
      <c r="V11" s="202">
        <v>8.31</v>
      </c>
      <c r="W11" s="202">
        <v>19.09</v>
      </c>
      <c r="X11" s="202">
        <v>38.340000000000003</v>
      </c>
      <c r="Y11" s="202">
        <v>0</v>
      </c>
      <c r="Z11">
        <v>0</v>
      </c>
      <c r="AA11" s="202">
        <v>15.05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118.68</v>
      </c>
      <c r="AQ11" s="202">
        <v>38.39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493.15</v>
      </c>
      <c r="L12" s="202">
        <v>9.07</v>
      </c>
      <c r="M12" s="202">
        <v>30.86</v>
      </c>
      <c r="N12" s="202">
        <v>50.48</v>
      </c>
      <c r="O12" s="202">
        <v>71.3</v>
      </c>
      <c r="P12" s="202">
        <v>19.64</v>
      </c>
      <c r="Q12" s="202">
        <v>8.74</v>
      </c>
      <c r="R12" s="202">
        <v>18.02</v>
      </c>
      <c r="S12" s="202">
        <v>0</v>
      </c>
      <c r="T12" s="202">
        <v>0</v>
      </c>
      <c r="U12" s="202">
        <v>59.74</v>
      </c>
      <c r="V12" s="202">
        <v>8.85</v>
      </c>
      <c r="W12" s="202">
        <v>19.09</v>
      </c>
      <c r="X12" s="202">
        <v>38.340000000000003</v>
      </c>
      <c r="Y12" s="202">
        <v>0</v>
      </c>
      <c r="Z12">
        <v>0</v>
      </c>
      <c r="AA12" s="202">
        <v>15.05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118.68</v>
      </c>
      <c r="AQ12" s="202">
        <v>38.39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493.15</v>
      </c>
      <c r="L13" s="202">
        <v>9.07</v>
      </c>
      <c r="M13" s="202">
        <v>30.86</v>
      </c>
      <c r="N13" s="202">
        <v>50.48</v>
      </c>
      <c r="O13" s="202">
        <v>71.3</v>
      </c>
      <c r="P13" s="202">
        <v>19.64</v>
      </c>
      <c r="Q13" s="202">
        <v>8.74</v>
      </c>
      <c r="R13" s="202">
        <v>18.02</v>
      </c>
      <c r="S13" s="202">
        <v>0</v>
      </c>
      <c r="T13" s="202">
        <v>0</v>
      </c>
      <c r="U13" s="202">
        <v>59.74</v>
      </c>
      <c r="V13" s="202">
        <v>8.85</v>
      </c>
      <c r="W13" s="202">
        <v>19.09</v>
      </c>
      <c r="X13" s="202">
        <v>38.340000000000003</v>
      </c>
      <c r="Y13" s="202">
        <v>0</v>
      </c>
      <c r="Z13">
        <v>0</v>
      </c>
      <c r="AA13" s="202">
        <v>15.05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118.68</v>
      </c>
      <c r="AQ13" s="202">
        <v>38.39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493.15</v>
      </c>
      <c r="L14" s="202">
        <v>9.07</v>
      </c>
      <c r="M14" s="202">
        <v>30.86</v>
      </c>
      <c r="N14" s="202">
        <v>50.48</v>
      </c>
      <c r="O14" s="202">
        <v>71.3</v>
      </c>
      <c r="P14" s="202">
        <v>19.64</v>
      </c>
      <c r="Q14" s="202">
        <v>8.74</v>
      </c>
      <c r="R14" s="202">
        <v>18.02</v>
      </c>
      <c r="S14" s="202">
        <v>0</v>
      </c>
      <c r="T14" s="202">
        <v>0</v>
      </c>
      <c r="U14" s="202">
        <v>59.74</v>
      </c>
      <c r="V14" s="202">
        <v>8.85</v>
      </c>
      <c r="W14" s="202">
        <v>19.09</v>
      </c>
      <c r="X14" s="202">
        <v>38.340000000000003</v>
      </c>
      <c r="Y14" s="202">
        <v>0</v>
      </c>
      <c r="Z14">
        <v>0</v>
      </c>
      <c r="AA14" s="202">
        <v>15.05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118.68</v>
      </c>
      <c r="AQ14" s="202">
        <v>38.39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493.15</v>
      </c>
      <c r="L15" s="202">
        <v>9.07</v>
      </c>
      <c r="M15" s="202">
        <v>30.86</v>
      </c>
      <c r="N15" s="202">
        <v>50.48</v>
      </c>
      <c r="O15" s="202">
        <v>71.3</v>
      </c>
      <c r="P15" s="202">
        <v>19.64</v>
      </c>
      <c r="Q15" s="202">
        <v>8.74</v>
      </c>
      <c r="R15" s="202">
        <v>18.02</v>
      </c>
      <c r="S15" s="202">
        <v>0</v>
      </c>
      <c r="T15" s="202">
        <v>0</v>
      </c>
      <c r="U15" s="202">
        <v>59.74</v>
      </c>
      <c r="V15" s="202">
        <v>8.84</v>
      </c>
      <c r="W15" s="202">
        <v>19.09</v>
      </c>
      <c r="X15" s="202">
        <v>38.340000000000003</v>
      </c>
      <c r="Y15" s="202">
        <v>0</v>
      </c>
      <c r="Z15">
        <v>0</v>
      </c>
      <c r="AA15" s="202">
        <v>15.05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118.68</v>
      </c>
      <c r="AQ15" s="202">
        <v>38.39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493.15</v>
      </c>
      <c r="L16" s="202">
        <v>9.07</v>
      </c>
      <c r="M16" s="202">
        <v>30.86</v>
      </c>
      <c r="N16" s="202">
        <v>50.48</v>
      </c>
      <c r="O16" s="202">
        <v>71.3</v>
      </c>
      <c r="P16" s="202">
        <v>19.64</v>
      </c>
      <c r="Q16" s="202">
        <v>8.74</v>
      </c>
      <c r="R16" s="202">
        <v>18.02</v>
      </c>
      <c r="S16" s="202">
        <v>0</v>
      </c>
      <c r="T16" s="202">
        <v>0</v>
      </c>
      <c r="U16" s="202">
        <v>59.74</v>
      </c>
      <c r="V16" s="202">
        <v>8.85</v>
      </c>
      <c r="W16" s="202">
        <v>19.09</v>
      </c>
      <c r="X16" s="202">
        <v>38.340000000000003</v>
      </c>
      <c r="Y16" s="202">
        <v>0</v>
      </c>
      <c r="Z16">
        <v>0</v>
      </c>
      <c r="AA16" s="202">
        <v>15.05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118.68</v>
      </c>
      <c r="AQ16" s="202">
        <v>38.39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493.15</v>
      </c>
      <c r="L17" s="202">
        <v>9.07</v>
      </c>
      <c r="M17" s="202">
        <v>30.86</v>
      </c>
      <c r="N17" s="202">
        <v>50.48</v>
      </c>
      <c r="O17" s="202">
        <v>71.3</v>
      </c>
      <c r="P17" s="202">
        <v>19.64</v>
      </c>
      <c r="Q17" s="202">
        <v>8.74</v>
      </c>
      <c r="R17" s="202">
        <v>18.02</v>
      </c>
      <c r="S17" s="202">
        <v>0</v>
      </c>
      <c r="T17" s="202">
        <v>0</v>
      </c>
      <c r="U17" s="202">
        <v>59.74</v>
      </c>
      <c r="V17" s="202">
        <v>8.84</v>
      </c>
      <c r="W17" s="202">
        <v>19.09</v>
      </c>
      <c r="X17" s="202">
        <v>38.340000000000003</v>
      </c>
      <c r="Y17" s="202">
        <v>0</v>
      </c>
      <c r="Z17">
        <v>0</v>
      </c>
      <c r="AA17" s="202">
        <v>15.05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118.68</v>
      </c>
      <c r="AQ17" s="202">
        <v>38.39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493.15</v>
      </c>
      <c r="L18" s="202">
        <v>9.07</v>
      </c>
      <c r="M18" s="202">
        <v>30.86</v>
      </c>
      <c r="N18" s="202">
        <v>50.48</v>
      </c>
      <c r="O18" s="202">
        <v>71.3</v>
      </c>
      <c r="P18" s="202">
        <v>19.64</v>
      </c>
      <c r="Q18" s="202">
        <v>8.74</v>
      </c>
      <c r="R18" s="202">
        <v>18.02</v>
      </c>
      <c r="S18" s="202">
        <v>0</v>
      </c>
      <c r="T18" s="202">
        <v>0</v>
      </c>
      <c r="U18" s="202">
        <v>59.74</v>
      </c>
      <c r="V18" s="202">
        <v>8.84</v>
      </c>
      <c r="W18" s="202">
        <v>19.09</v>
      </c>
      <c r="X18" s="202">
        <v>38.340000000000003</v>
      </c>
      <c r="Y18" s="202">
        <v>0</v>
      </c>
      <c r="Z18">
        <v>0</v>
      </c>
      <c r="AA18" s="202">
        <v>15.05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118.68</v>
      </c>
      <c r="AQ18" s="202">
        <v>38.39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493.15</v>
      </c>
      <c r="L19" s="202">
        <v>9.14</v>
      </c>
      <c r="M19" s="202">
        <v>30.86</v>
      </c>
      <c r="N19" s="202">
        <v>50.48</v>
      </c>
      <c r="O19" s="202">
        <v>71.3</v>
      </c>
      <c r="P19" s="202">
        <v>19.64</v>
      </c>
      <c r="Q19" s="202">
        <v>8.74</v>
      </c>
      <c r="R19" s="202">
        <v>18.02</v>
      </c>
      <c r="S19" s="202">
        <v>0</v>
      </c>
      <c r="T19" s="202">
        <v>0</v>
      </c>
      <c r="U19" s="202">
        <v>59.74</v>
      </c>
      <c r="V19" s="202">
        <v>8.67</v>
      </c>
      <c r="W19" s="202">
        <v>19.09</v>
      </c>
      <c r="X19" s="202">
        <v>38.340000000000003</v>
      </c>
      <c r="Y19" s="202">
        <v>0</v>
      </c>
      <c r="Z19">
        <v>0</v>
      </c>
      <c r="AA19" s="202">
        <v>15.05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119.88</v>
      </c>
      <c r="AQ19" s="202">
        <v>38.79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493.15</v>
      </c>
      <c r="L20" s="202">
        <v>9.14</v>
      </c>
      <c r="M20" s="202">
        <v>30.86</v>
      </c>
      <c r="N20" s="202">
        <v>50.48</v>
      </c>
      <c r="O20" s="202">
        <v>71.3</v>
      </c>
      <c r="P20" s="202">
        <v>19.64</v>
      </c>
      <c r="Q20" s="202">
        <v>8.74</v>
      </c>
      <c r="R20" s="202">
        <v>18.02</v>
      </c>
      <c r="S20" s="202">
        <v>0</v>
      </c>
      <c r="T20" s="202">
        <v>0</v>
      </c>
      <c r="U20" s="202">
        <v>59.74</v>
      </c>
      <c r="V20" s="202">
        <v>8.67</v>
      </c>
      <c r="W20" s="202">
        <v>19.09</v>
      </c>
      <c r="X20" s="202">
        <v>38.340000000000003</v>
      </c>
      <c r="Y20" s="202">
        <v>0</v>
      </c>
      <c r="Z20">
        <v>0</v>
      </c>
      <c r="AA20" s="202">
        <v>15.05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119.88</v>
      </c>
      <c r="AQ20" s="202">
        <v>38.79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464.5</v>
      </c>
      <c r="L21" s="202">
        <v>9.07</v>
      </c>
      <c r="M21" s="202">
        <v>30.86</v>
      </c>
      <c r="N21" s="202">
        <v>50.48</v>
      </c>
      <c r="O21" s="202">
        <v>71.3</v>
      </c>
      <c r="P21" s="202">
        <v>19.64</v>
      </c>
      <c r="Q21" s="202">
        <v>8.74</v>
      </c>
      <c r="R21" s="202">
        <v>18.02</v>
      </c>
      <c r="S21" s="202">
        <v>0</v>
      </c>
      <c r="T21" s="202">
        <v>0</v>
      </c>
      <c r="U21" s="202">
        <v>59.74</v>
      </c>
      <c r="V21" s="202">
        <v>8.67</v>
      </c>
      <c r="W21" s="202">
        <v>19.09</v>
      </c>
      <c r="X21" s="202">
        <v>38.340000000000003</v>
      </c>
      <c r="Y21" s="202">
        <v>0</v>
      </c>
      <c r="Z21">
        <v>0</v>
      </c>
      <c r="AA21" s="202">
        <v>15.05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118.68</v>
      </c>
      <c r="AQ21" s="202">
        <v>38.340000000000003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464.5</v>
      </c>
      <c r="L22" s="202">
        <v>9.07</v>
      </c>
      <c r="M22" s="202">
        <v>30.86</v>
      </c>
      <c r="N22" s="202">
        <v>50.48</v>
      </c>
      <c r="O22" s="202">
        <v>71.3</v>
      </c>
      <c r="P22" s="202">
        <v>19.64</v>
      </c>
      <c r="Q22" s="202">
        <v>8.74</v>
      </c>
      <c r="R22" s="202">
        <v>18.02</v>
      </c>
      <c r="S22" s="202">
        <v>0</v>
      </c>
      <c r="T22" s="202">
        <v>0</v>
      </c>
      <c r="U22" s="202">
        <v>59.74</v>
      </c>
      <c r="V22" s="202">
        <v>8.67</v>
      </c>
      <c r="W22" s="202">
        <v>19.09</v>
      </c>
      <c r="X22" s="202">
        <v>38.340000000000003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118.68</v>
      </c>
      <c r="AQ22" s="202">
        <v>38.340000000000003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416.11</v>
      </c>
      <c r="L23" s="202">
        <v>9.07</v>
      </c>
      <c r="M23" s="202">
        <v>30.86</v>
      </c>
      <c r="N23" s="202">
        <v>50.48</v>
      </c>
      <c r="O23" s="202">
        <v>71.3</v>
      </c>
      <c r="P23" s="202">
        <v>19.64</v>
      </c>
      <c r="Q23" s="202">
        <v>8.74</v>
      </c>
      <c r="R23" s="202">
        <v>18.02</v>
      </c>
      <c r="S23" s="202">
        <v>0</v>
      </c>
      <c r="T23" s="202">
        <v>0</v>
      </c>
      <c r="U23" s="202">
        <v>59.74</v>
      </c>
      <c r="V23" s="202">
        <v>8.67</v>
      </c>
      <c r="W23" s="202">
        <v>19.09</v>
      </c>
      <c r="X23" s="202">
        <v>38.340000000000003</v>
      </c>
      <c r="Y23" s="202">
        <v>0</v>
      </c>
      <c r="Z23">
        <v>0</v>
      </c>
      <c r="AA23" s="202">
        <v>15.05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118.68</v>
      </c>
      <c r="AQ23" s="202">
        <v>38.340000000000003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416.11</v>
      </c>
      <c r="L24" s="202">
        <v>9.07</v>
      </c>
      <c r="M24" s="202">
        <v>30.86</v>
      </c>
      <c r="N24" s="202">
        <v>50.48</v>
      </c>
      <c r="O24" s="202">
        <v>71.3</v>
      </c>
      <c r="P24" s="202">
        <v>19.64</v>
      </c>
      <c r="Q24" s="202">
        <v>8.74</v>
      </c>
      <c r="R24" s="202">
        <v>18.02</v>
      </c>
      <c r="S24" s="202">
        <v>0</v>
      </c>
      <c r="T24" s="202">
        <v>0</v>
      </c>
      <c r="U24" s="202">
        <v>59.74</v>
      </c>
      <c r="V24" s="202">
        <v>8.67</v>
      </c>
      <c r="W24" s="202">
        <v>19.09</v>
      </c>
      <c r="X24" s="202">
        <v>38.340000000000003</v>
      </c>
      <c r="Y24" s="202">
        <v>0</v>
      </c>
      <c r="Z24">
        <v>0</v>
      </c>
      <c r="AA24" s="202">
        <v>15.05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118.68</v>
      </c>
      <c r="AQ24" s="202">
        <v>38.340000000000003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416.11</v>
      </c>
      <c r="L25" s="202">
        <v>9.07</v>
      </c>
      <c r="M25" s="202">
        <v>30.86</v>
      </c>
      <c r="N25" s="202">
        <v>50.48</v>
      </c>
      <c r="O25" s="202">
        <v>71.3</v>
      </c>
      <c r="P25" s="202">
        <v>19.64</v>
      </c>
      <c r="Q25" s="202">
        <v>8.74</v>
      </c>
      <c r="R25" s="202">
        <v>18.02</v>
      </c>
      <c r="S25" s="202">
        <v>0</v>
      </c>
      <c r="T25" s="202">
        <v>0</v>
      </c>
      <c r="U25" s="202">
        <v>59.74</v>
      </c>
      <c r="V25" s="202">
        <v>8.67</v>
      </c>
      <c r="W25" s="202">
        <v>19.09</v>
      </c>
      <c r="X25" s="202">
        <v>42.02</v>
      </c>
      <c r="Y25" s="202">
        <v>0</v>
      </c>
      <c r="Z25">
        <v>0</v>
      </c>
      <c r="AA25" s="202">
        <v>15.05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118.68</v>
      </c>
      <c r="AQ25" s="202">
        <v>38.340000000000003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464.5</v>
      </c>
      <c r="L26" s="202">
        <v>9.07</v>
      </c>
      <c r="M26" s="202">
        <v>30.86</v>
      </c>
      <c r="N26" s="202">
        <v>50.48</v>
      </c>
      <c r="O26" s="202">
        <v>71.3</v>
      </c>
      <c r="P26" s="202">
        <v>19.64</v>
      </c>
      <c r="Q26" s="202">
        <v>8.74</v>
      </c>
      <c r="R26" s="202">
        <v>18.02</v>
      </c>
      <c r="S26" s="202">
        <v>0</v>
      </c>
      <c r="T26" s="202">
        <v>0</v>
      </c>
      <c r="U26" s="202">
        <v>59.74</v>
      </c>
      <c r="V26" s="202">
        <v>8.39</v>
      </c>
      <c r="W26" s="202">
        <v>19.09</v>
      </c>
      <c r="X26" s="202">
        <v>42.02</v>
      </c>
      <c r="Y26" s="202">
        <v>0</v>
      </c>
      <c r="Z26">
        <v>0</v>
      </c>
      <c r="AA26" s="202">
        <v>15.05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99.51</v>
      </c>
      <c r="AQ26" s="202">
        <v>38.340000000000003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493.15</v>
      </c>
      <c r="L27" s="202">
        <v>9.01</v>
      </c>
      <c r="M27" s="202">
        <v>30.86</v>
      </c>
      <c r="N27" s="202">
        <v>50.48</v>
      </c>
      <c r="O27" s="202">
        <v>71.3</v>
      </c>
      <c r="P27" s="202">
        <v>19.64</v>
      </c>
      <c r="Q27" s="202">
        <v>8.74</v>
      </c>
      <c r="R27" s="202">
        <v>18.02</v>
      </c>
      <c r="S27" s="202">
        <v>0</v>
      </c>
      <c r="T27" s="202">
        <v>0</v>
      </c>
      <c r="U27" s="202">
        <v>59.74</v>
      </c>
      <c r="V27" s="202">
        <v>8.39</v>
      </c>
      <c r="W27" s="202">
        <v>19.09</v>
      </c>
      <c r="X27" s="202">
        <v>42.02</v>
      </c>
      <c r="Y27" s="202">
        <v>0</v>
      </c>
      <c r="Z27">
        <v>0</v>
      </c>
      <c r="AA27" s="202">
        <v>15.05</v>
      </c>
      <c r="AB27" s="202">
        <v>0</v>
      </c>
      <c r="AC27" s="202">
        <v>0</v>
      </c>
      <c r="AD27" s="202">
        <v>0</v>
      </c>
      <c r="AE27" s="202">
        <v>43.4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118.68</v>
      </c>
      <c r="AQ27" s="202">
        <v>38.340000000000003</v>
      </c>
      <c r="AR27" s="202">
        <v>11.81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493.15</v>
      </c>
      <c r="L28" s="202">
        <v>9.01</v>
      </c>
      <c r="M28" s="202">
        <v>30.86</v>
      </c>
      <c r="N28" s="202">
        <v>50.48</v>
      </c>
      <c r="O28" s="202">
        <v>71.3</v>
      </c>
      <c r="P28" s="202">
        <v>19.64</v>
      </c>
      <c r="Q28" s="202">
        <v>8.74</v>
      </c>
      <c r="R28" s="202">
        <v>18.02</v>
      </c>
      <c r="S28" s="202">
        <v>0</v>
      </c>
      <c r="T28" s="202">
        <v>0</v>
      </c>
      <c r="U28" s="202">
        <v>59.74</v>
      </c>
      <c r="V28" s="202">
        <v>8.39</v>
      </c>
      <c r="W28" s="202">
        <v>19.09</v>
      </c>
      <c r="X28" s="202">
        <v>42.02</v>
      </c>
      <c r="Y28" s="202">
        <v>0</v>
      </c>
      <c r="Z28">
        <v>0</v>
      </c>
      <c r="AA28" s="202">
        <v>15.05</v>
      </c>
      <c r="AB28" s="202">
        <v>0</v>
      </c>
      <c r="AC28" s="202">
        <v>0</v>
      </c>
      <c r="AD28" s="202">
        <v>0</v>
      </c>
      <c r="AE28" s="202">
        <v>43.4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118.68</v>
      </c>
      <c r="AQ28" s="202">
        <v>38.340000000000003</v>
      </c>
      <c r="AR28" s="202">
        <v>23.83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493.15</v>
      </c>
      <c r="L29" s="202">
        <v>9.07</v>
      </c>
      <c r="M29" s="202">
        <v>30.86</v>
      </c>
      <c r="N29" s="202">
        <v>50.48</v>
      </c>
      <c r="O29" s="202">
        <v>71.3</v>
      </c>
      <c r="P29" s="202">
        <v>19.64</v>
      </c>
      <c r="Q29" s="202">
        <v>8.74</v>
      </c>
      <c r="R29" s="202">
        <v>18.02</v>
      </c>
      <c r="S29" s="202">
        <v>0</v>
      </c>
      <c r="T29" s="202">
        <v>0</v>
      </c>
      <c r="U29" s="202">
        <v>59.74</v>
      </c>
      <c r="V29" s="202">
        <v>8.39</v>
      </c>
      <c r="W29" s="202">
        <v>19.09</v>
      </c>
      <c r="X29" s="202">
        <v>42.02</v>
      </c>
      <c r="Y29" s="202">
        <v>0</v>
      </c>
      <c r="Z29">
        <v>0</v>
      </c>
      <c r="AA29" s="202">
        <v>15.05</v>
      </c>
      <c r="AB29" s="202">
        <v>0</v>
      </c>
      <c r="AC29" s="202">
        <v>0</v>
      </c>
      <c r="AD29" s="202">
        <v>0</v>
      </c>
      <c r="AE29" s="202">
        <v>43.4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118.68</v>
      </c>
      <c r="AQ29" s="202">
        <v>38.340000000000003</v>
      </c>
      <c r="AR29" s="202">
        <v>30.65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464.5</v>
      </c>
      <c r="L30" s="202">
        <v>9.07</v>
      </c>
      <c r="M30" s="202">
        <v>30.86</v>
      </c>
      <c r="N30" s="202">
        <v>50.48</v>
      </c>
      <c r="O30" s="202">
        <v>71.3</v>
      </c>
      <c r="P30" s="202">
        <v>19.64</v>
      </c>
      <c r="Q30" s="202">
        <v>8.74</v>
      </c>
      <c r="R30" s="202">
        <v>18.02</v>
      </c>
      <c r="S30" s="202">
        <v>0</v>
      </c>
      <c r="T30" s="202">
        <v>0</v>
      </c>
      <c r="U30" s="202">
        <v>59.74</v>
      </c>
      <c r="V30" s="202">
        <v>8.39</v>
      </c>
      <c r="W30" s="202">
        <v>19.09</v>
      </c>
      <c r="X30" s="202">
        <v>42.02</v>
      </c>
      <c r="Y30" s="202">
        <v>0</v>
      </c>
      <c r="Z30">
        <v>0</v>
      </c>
      <c r="AA30" s="202">
        <v>15.05</v>
      </c>
      <c r="AB30" s="202">
        <v>0</v>
      </c>
      <c r="AC30" s="202">
        <v>0</v>
      </c>
      <c r="AD30" s="202">
        <v>0</v>
      </c>
      <c r="AE30" s="202">
        <v>43.4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118.68</v>
      </c>
      <c r="AQ30" s="202">
        <v>38.340000000000003</v>
      </c>
      <c r="AR30" s="202">
        <v>33.659999999999997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464.5</v>
      </c>
      <c r="L31" s="202">
        <v>9.07</v>
      </c>
      <c r="M31" s="202">
        <v>30.86</v>
      </c>
      <c r="N31" s="202">
        <v>50.48</v>
      </c>
      <c r="O31" s="202">
        <v>71.3</v>
      </c>
      <c r="P31" s="202">
        <v>19.64</v>
      </c>
      <c r="Q31" s="202">
        <v>8.74</v>
      </c>
      <c r="R31" s="202">
        <v>18.02</v>
      </c>
      <c r="S31" s="202">
        <v>0</v>
      </c>
      <c r="T31" s="202">
        <v>0</v>
      </c>
      <c r="U31" s="202">
        <v>58.92</v>
      </c>
      <c r="V31" s="202">
        <v>8.39</v>
      </c>
      <c r="W31" s="202">
        <v>19.09</v>
      </c>
      <c r="X31" s="202">
        <v>42.02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43.4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122.64</v>
      </c>
      <c r="AQ31" s="202">
        <v>38.340000000000003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464.5</v>
      </c>
      <c r="L32" s="202">
        <v>9.07</v>
      </c>
      <c r="M32" s="202">
        <v>30.86</v>
      </c>
      <c r="N32" s="202">
        <v>50.48</v>
      </c>
      <c r="O32" s="202">
        <v>71.3</v>
      </c>
      <c r="P32" s="202">
        <v>19.64</v>
      </c>
      <c r="Q32" s="202">
        <v>8.74</v>
      </c>
      <c r="R32" s="202">
        <v>18.02</v>
      </c>
      <c r="S32" s="202">
        <v>0</v>
      </c>
      <c r="T32" s="202">
        <v>0</v>
      </c>
      <c r="U32" s="202">
        <v>58.92</v>
      </c>
      <c r="V32" s="202">
        <v>8.5399999999999991</v>
      </c>
      <c r="W32" s="202">
        <v>19.09</v>
      </c>
      <c r="X32" s="202">
        <v>42.02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43.4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118.68</v>
      </c>
      <c r="AQ32" s="202">
        <v>38.340000000000003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416.11</v>
      </c>
      <c r="L33" s="202">
        <v>9.07</v>
      </c>
      <c r="M33" s="202">
        <v>30.86</v>
      </c>
      <c r="N33" s="202">
        <v>50.48</v>
      </c>
      <c r="O33" s="202">
        <v>71.3</v>
      </c>
      <c r="P33" s="202">
        <v>19.64</v>
      </c>
      <c r="Q33" s="202">
        <v>8.74</v>
      </c>
      <c r="R33" s="202">
        <v>18.02</v>
      </c>
      <c r="S33" s="202">
        <v>0</v>
      </c>
      <c r="T33" s="202">
        <v>0</v>
      </c>
      <c r="U33" s="202">
        <v>58.92</v>
      </c>
      <c r="V33" s="202">
        <v>8.39</v>
      </c>
      <c r="W33" s="202">
        <v>19.09</v>
      </c>
      <c r="X33" s="202">
        <v>42.02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43.4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118.68</v>
      </c>
      <c r="AQ33" s="202">
        <v>38.630000000000003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367.73</v>
      </c>
      <c r="L34" s="202">
        <v>9.07</v>
      </c>
      <c r="M34" s="202">
        <v>30.86</v>
      </c>
      <c r="N34" s="202">
        <v>50.48</v>
      </c>
      <c r="O34" s="202">
        <v>71.3</v>
      </c>
      <c r="P34" s="202">
        <v>19.64</v>
      </c>
      <c r="Q34" s="202">
        <v>8.74</v>
      </c>
      <c r="R34" s="202">
        <v>18.02</v>
      </c>
      <c r="S34" s="202">
        <v>0</v>
      </c>
      <c r="T34" s="202">
        <v>0</v>
      </c>
      <c r="U34" s="202">
        <v>58.92</v>
      </c>
      <c r="V34" s="202">
        <v>8.39</v>
      </c>
      <c r="W34" s="202">
        <v>19.09</v>
      </c>
      <c r="X34" s="202">
        <v>42.02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43.4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118.68</v>
      </c>
      <c r="AQ34" s="202">
        <v>38.630000000000003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319.33999999999997</v>
      </c>
      <c r="L35" s="202">
        <v>9.07</v>
      </c>
      <c r="M35" s="202">
        <v>30.86</v>
      </c>
      <c r="N35" s="202">
        <v>50.48</v>
      </c>
      <c r="O35" s="202">
        <v>71.3</v>
      </c>
      <c r="P35" s="202">
        <v>19.64</v>
      </c>
      <c r="Q35" s="202">
        <v>8.74</v>
      </c>
      <c r="R35" s="202">
        <v>18.02</v>
      </c>
      <c r="S35" s="202">
        <v>0</v>
      </c>
      <c r="T35" s="202">
        <v>0</v>
      </c>
      <c r="U35" s="202">
        <v>58.92</v>
      </c>
      <c r="V35" s="202">
        <v>8.48</v>
      </c>
      <c r="W35" s="202">
        <v>19.09</v>
      </c>
      <c r="X35" s="202">
        <v>42.02</v>
      </c>
      <c r="Y35" s="202">
        <v>0</v>
      </c>
      <c r="Z35">
        <v>0</v>
      </c>
      <c r="AA35" s="202">
        <v>15.05</v>
      </c>
      <c r="AB35" s="202">
        <v>0</v>
      </c>
      <c r="AC35" s="202">
        <v>0</v>
      </c>
      <c r="AD35" s="202">
        <v>0</v>
      </c>
      <c r="AE35" s="202">
        <v>43.4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118.68</v>
      </c>
      <c r="AQ35" s="202">
        <v>38.630000000000003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319.33999999999997</v>
      </c>
      <c r="L36" s="202">
        <v>9.07</v>
      </c>
      <c r="M36" s="202">
        <v>30.86</v>
      </c>
      <c r="N36" s="202">
        <v>50.48</v>
      </c>
      <c r="O36" s="202">
        <v>71.3</v>
      </c>
      <c r="P36" s="202">
        <v>19.64</v>
      </c>
      <c r="Q36" s="202">
        <v>8.74</v>
      </c>
      <c r="R36" s="202">
        <v>18.02</v>
      </c>
      <c r="S36" s="202">
        <v>0</v>
      </c>
      <c r="T36" s="202">
        <v>0</v>
      </c>
      <c r="U36" s="202">
        <v>58.92</v>
      </c>
      <c r="V36" s="202">
        <v>8.48</v>
      </c>
      <c r="W36" s="202">
        <v>19.09</v>
      </c>
      <c r="X36" s="202">
        <v>42.02</v>
      </c>
      <c r="Y36" s="202">
        <v>0</v>
      </c>
      <c r="Z36">
        <v>0</v>
      </c>
      <c r="AA36" s="202">
        <v>15.05</v>
      </c>
      <c r="AB36" s="202">
        <v>0</v>
      </c>
      <c r="AC36" s="202">
        <v>0</v>
      </c>
      <c r="AD36" s="202">
        <v>0</v>
      </c>
      <c r="AE36" s="202">
        <v>43.4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118.68</v>
      </c>
      <c r="AQ36" s="202">
        <v>38.630000000000003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273.14</v>
      </c>
      <c r="L37" s="202">
        <v>5</v>
      </c>
      <c r="M37" s="202">
        <v>30.86</v>
      </c>
      <c r="N37" s="202">
        <v>50.48</v>
      </c>
      <c r="O37" s="202">
        <v>71.3</v>
      </c>
      <c r="P37" s="202">
        <v>19.64</v>
      </c>
      <c r="Q37" s="202">
        <v>5.07</v>
      </c>
      <c r="R37" s="202">
        <v>18.02</v>
      </c>
      <c r="S37" s="202">
        <v>0</v>
      </c>
      <c r="T37" s="202">
        <v>0</v>
      </c>
      <c r="U37" s="202">
        <v>58.92</v>
      </c>
      <c r="V37" s="202">
        <v>8.84</v>
      </c>
      <c r="W37" s="202">
        <v>19.09</v>
      </c>
      <c r="X37" s="202">
        <v>42.02</v>
      </c>
      <c r="Y37" s="202">
        <v>0</v>
      </c>
      <c r="Z37">
        <v>0</v>
      </c>
      <c r="AA37" s="202">
        <v>15.05</v>
      </c>
      <c r="AB37" s="202">
        <v>0</v>
      </c>
      <c r="AC37" s="202">
        <v>0</v>
      </c>
      <c r="AD37" s="202">
        <v>0</v>
      </c>
      <c r="AE37" s="202">
        <v>43.4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118.68</v>
      </c>
      <c r="AQ37" s="202">
        <v>38.630000000000003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273.14</v>
      </c>
      <c r="L38" s="202">
        <v>5</v>
      </c>
      <c r="M38" s="202">
        <v>30.86</v>
      </c>
      <c r="N38" s="202">
        <v>50.48</v>
      </c>
      <c r="O38" s="202">
        <v>71.3</v>
      </c>
      <c r="P38" s="202">
        <v>19.64</v>
      </c>
      <c r="Q38" s="202">
        <v>5.07</v>
      </c>
      <c r="R38" s="202">
        <v>10</v>
      </c>
      <c r="S38" s="202">
        <v>0</v>
      </c>
      <c r="T38" s="202">
        <v>0</v>
      </c>
      <c r="U38" s="202">
        <v>58.92</v>
      </c>
      <c r="V38" s="202">
        <v>8.84</v>
      </c>
      <c r="W38" s="202">
        <v>19.09</v>
      </c>
      <c r="X38" s="202">
        <v>42.02</v>
      </c>
      <c r="Y38" s="202">
        <v>0</v>
      </c>
      <c r="Z38">
        <v>0</v>
      </c>
      <c r="AA38" s="202">
        <v>15.05</v>
      </c>
      <c r="AB38" s="202">
        <v>0</v>
      </c>
      <c r="AC38" s="202">
        <v>0</v>
      </c>
      <c r="AD38" s="202">
        <v>0</v>
      </c>
      <c r="AE38" s="202">
        <v>43.4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118.68</v>
      </c>
      <c r="AQ38" s="202">
        <v>38.630000000000003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273.14</v>
      </c>
      <c r="L39" s="202">
        <v>5</v>
      </c>
      <c r="M39" s="202">
        <v>30.86</v>
      </c>
      <c r="N39" s="202">
        <v>50.48</v>
      </c>
      <c r="O39" s="202">
        <v>71.3</v>
      </c>
      <c r="P39" s="202">
        <v>19.64</v>
      </c>
      <c r="Q39" s="202">
        <v>5.07</v>
      </c>
      <c r="R39" s="202">
        <v>10</v>
      </c>
      <c r="S39" s="202">
        <v>0</v>
      </c>
      <c r="T39" s="202">
        <v>0</v>
      </c>
      <c r="U39" s="202">
        <v>58.92</v>
      </c>
      <c r="V39" s="202">
        <v>8.84</v>
      </c>
      <c r="W39" s="202">
        <v>19.09</v>
      </c>
      <c r="X39" s="202">
        <v>42.02</v>
      </c>
      <c r="Y39" s="202">
        <v>0</v>
      </c>
      <c r="Z39">
        <v>0</v>
      </c>
      <c r="AA39" s="202">
        <v>15.05</v>
      </c>
      <c r="AB39" s="202">
        <v>0</v>
      </c>
      <c r="AC39" s="202">
        <v>0</v>
      </c>
      <c r="AD39" s="202">
        <v>0</v>
      </c>
      <c r="AE39" s="202">
        <v>43.4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58.06</v>
      </c>
      <c r="AQ39" s="202">
        <v>38.630000000000003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273.14</v>
      </c>
      <c r="L40" s="202">
        <v>5</v>
      </c>
      <c r="M40" s="202">
        <v>30.86</v>
      </c>
      <c r="N40" s="202">
        <v>50.48</v>
      </c>
      <c r="O40" s="202">
        <v>71.3</v>
      </c>
      <c r="P40" s="202">
        <v>19.64</v>
      </c>
      <c r="Q40" s="202">
        <v>5.07</v>
      </c>
      <c r="R40" s="202">
        <v>10</v>
      </c>
      <c r="S40" s="202">
        <v>0</v>
      </c>
      <c r="T40" s="202">
        <v>0</v>
      </c>
      <c r="U40" s="202">
        <v>58.92</v>
      </c>
      <c r="V40" s="202">
        <v>8.84</v>
      </c>
      <c r="W40" s="202">
        <v>19.09</v>
      </c>
      <c r="X40" s="202">
        <v>42.02</v>
      </c>
      <c r="Y40" s="202">
        <v>0</v>
      </c>
      <c r="Z40">
        <v>0</v>
      </c>
      <c r="AA40" s="202">
        <v>15.05</v>
      </c>
      <c r="AB40" s="202">
        <v>0</v>
      </c>
      <c r="AC40" s="202">
        <v>0</v>
      </c>
      <c r="AD40" s="202">
        <v>0</v>
      </c>
      <c r="AE40" s="202">
        <v>43.4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58.06</v>
      </c>
      <c r="AQ40" s="202">
        <v>38.630000000000003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273.14</v>
      </c>
      <c r="L41" s="202">
        <v>5</v>
      </c>
      <c r="M41" s="202">
        <v>30.86</v>
      </c>
      <c r="N41" s="202">
        <v>50.48</v>
      </c>
      <c r="O41" s="202">
        <v>71.3</v>
      </c>
      <c r="P41" s="202">
        <v>19.64</v>
      </c>
      <c r="Q41" s="202">
        <v>5.07</v>
      </c>
      <c r="R41" s="202">
        <v>10</v>
      </c>
      <c r="S41" s="202">
        <v>0</v>
      </c>
      <c r="T41" s="202">
        <v>0</v>
      </c>
      <c r="U41" s="202">
        <v>57.71</v>
      </c>
      <c r="V41" s="202">
        <v>8.84</v>
      </c>
      <c r="W41" s="202">
        <v>19.09</v>
      </c>
      <c r="X41" s="202">
        <v>42.02</v>
      </c>
      <c r="Y41" s="202">
        <v>0</v>
      </c>
      <c r="Z41">
        <v>0</v>
      </c>
      <c r="AA41" s="202">
        <v>15.05</v>
      </c>
      <c r="AB41" s="202">
        <v>0</v>
      </c>
      <c r="AC41" s="202">
        <v>0</v>
      </c>
      <c r="AD41" s="202">
        <v>0</v>
      </c>
      <c r="AE41" s="202">
        <v>43.4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58.06</v>
      </c>
      <c r="AQ41" s="202">
        <v>38.630000000000003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273.14</v>
      </c>
      <c r="L42" s="202">
        <v>5</v>
      </c>
      <c r="M42" s="202">
        <v>30.86</v>
      </c>
      <c r="N42" s="202">
        <v>50.48</v>
      </c>
      <c r="O42" s="202">
        <v>71.3</v>
      </c>
      <c r="P42" s="202">
        <v>19.64</v>
      </c>
      <c r="Q42" s="202">
        <v>5.07</v>
      </c>
      <c r="R42" s="202">
        <v>10</v>
      </c>
      <c r="S42" s="202">
        <v>0</v>
      </c>
      <c r="T42" s="202">
        <v>0</v>
      </c>
      <c r="U42" s="202">
        <v>57.71</v>
      </c>
      <c r="V42" s="202">
        <v>8.84</v>
      </c>
      <c r="W42" s="202">
        <v>19.09</v>
      </c>
      <c r="X42" s="202">
        <v>42.02</v>
      </c>
      <c r="Y42" s="202">
        <v>0</v>
      </c>
      <c r="Z42">
        <v>0</v>
      </c>
      <c r="AA42" s="202">
        <v>15.05</v>
      </c>
      <c r="AB42" s="202">
        <v>0</v>
      </c>
      <c r="AC42" s="202">
        <v>0</v>
      </c>
      <c r="AD42" s="202">
        <v>0</v>
      </c>
      <c r="AE42" s="202">
        <v>43.4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58.06</v>
      </c>
      <c r="AQ42" s="202">
        <v>38.630000000000003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273.14</v>
      </c>
      <c r="L43" s="202">
        <v>5</v>
      </c>
      <c r="M43" s="202">
        <v>30.86</v>
      </c>
      <c r="N43" s="202">
        <v>50.48</v>
      </c>
      <c r="O43" s="202">
        <v>71.3</v>
      </c>
      <c r="P43" s="202">
        <v>19.64</v>
      </c>
      <c r="Q43" s="202">
        <v>5.07</v>
      </c>
      <c r="R43" s="202">
        <v>10</v>
      </c>
      <c r="S43" s="202">
        <v>0</v>
      </c>
      <c r="T43" s="202">
        <v>0</v>
      </c>
      <c r="U43" s="202">
        <v>57.71</v>
      </c>
      <c r="V43" s="202">
        <v>8.84</v>
      </c>
      <c r="W43" s="202">
        <v>19.09</v>
      </c>
      <c r="X43" s="202">
        <v>42.02</v>
      </c>
      <c r="Y43" s="202">
        <v>0</v>
      </c>
      <c r="Z43">
        <v>0</v>
      </c>
      <c r="AA43" s="202">
        <v>15.05</v>
      </c>
      <c r="AB43" s="202">
        <v>0</v>
      </c>
      <c r="AC43" s="202">
        <v>0</v>
      </c>
      <c r="AD43" s="202">
        <v>0</v>
      </c>
      <c r="AE43" s="202">
        <v>43.4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58.06</v>
      </c>
      <c r="AQ43" s="202">
        <v>38.630000000000003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273.14</v>
      </c>
      <c r="L44" s="202">
        <v>5</v>
      </c>
      <c r="M44" s="202">
        <v>30.86</v>
      </c>
      <c r="N44" s="202">
        <v>50.48</v>
      </c>
      <c r="O44" s="202">
        <v>71.3</v>
      </c>
      <c r="P44" s="202">
        <v>19.64</v>
      </c>
      <c r="Q44" s="202">
        <v>5.07</v>
      </c>
      <c r="R44" s="202">
        <v>10</v>
      </c>
      <c r="S44" s="202">
        <v>0</v>
      </c>
      <c r="T44" s="202">
        <v>0</v>
      </c>
      <c r="U44" s="202">
        <v>57.71</v>
      </c>
      <c r="V44" s="202">
        <v>8.84</v>
      </c>
      <c r="W44" s="202">
        <v>19.09</v>
      </c>
      <c r="X44" s="202">
        <v>42.02</v>
      </c>
      <c r="Y44" s="202">
        <v>0</v>
      </c>
      <c r="Z44">
        <v>0</v>
      </c>
      <c r="AA44" s="202">
        <v>15.05</v>
      </c>
      <c r="AB44" s="202">
        <v>0</v>
      </c>
      <c r="AC44" s="202">
        <v>0</v>
      </c>
      <c r="AD44" s="202">
        <v>0</v>
      </c>
      <c r="AE44" s="202">
        <v>42.55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58.06</v>
      </c>
      <c r="AQ44" s="202">
        <v>38.630000000000003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273.14</v>
      </c>
      <c r="L45" s="202">
        <v>5</v>
      </c>
      <c r="M45" s="202">
        <v>30.86</v>
      </c>
      <c r="N45" s="202">
        <v>50.48</v>
      </c>
      <c r="O45" s="202">
        <v>71.3</v>
      </c>
      <c r="P45" s="202">
        <v>19.64</v>
      </c>
      <c r="Q45" s="202">
        <v>5.81</v>
      </c>
      <c r="R45" s="202">
        <v>10.66</v>
      </c>
      <c r="S45" s="202">
        <v>0</v>
      </c>
      <c r="T45" s="202">
        <v>0</v>
      </c>
      <c r="U45" s="202">
        <v>57.71</v>
      </c>
      <c r="V45" s="202">
        <v>8.84</v>
      </c>
      <c r="W45" s="202">
        <v>19.09</v>
      </c>
      <c r="X45" s="202">
        <v>42.02</v>
      </c>
      <c r="Y45" s="202">
        <v>0</v>
      </c>
      <c r="Z45">
        <v>0</v>
      </c>
      <c r="AA45" s="202">
        <v>15.05</v>
      </c>
      <c r="AB45" s="202">
        <v>0</v>
      </c>
      <c r="AC45" s="202">
        <v>0</v>
      </c>
      <c r="AD45" s="202">
        <v>0</v>
      </c>
      <c r="AE45" s="202">
        <v>42.55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58.06</v>
      </c>
      <c r="AQ45" s="202">
        <v>38.630000000000003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273.14</v>
      </c>
      <c r="L46" s="202">
        <v>5</v>
      </c>
      <c r="M46" s="202">
        <v>30.86</v>
      </c>
      <c r="N46" s="202">
        <v>50.48</v>
      </c>
      <c r="O46" s="202">
        <v>71.3</v>
      </c>
      <c r="P46" s="202">
        <v>19.64</v>
      </c>
      <c r="Q46" s="202">
        <v>5.81</v>
      </c>
      <c r="R46" s="202">
        <v>10.66</v>
      </c>
      <c r="S46" s="202">
        <v>0</v>
      </c>
      <c r="T46" s="202">
        <v>0</v>
      </c>
      <c r="U46" s="202">
        <v>57.71</v>
      </c>
      <c r="V46" s="202">
        <v>8.84</v>
      </c>
      <c r="W46" s="202">
        <v>19.09</v>
      </c>
      <c r="X46" s="202">
        <v>42.02</v>
      </c>
      <c r="Y46" s="202">
        <v>0</v>
      </c>
      <c r="Z46">
        <v>0</v>
      </c>
      <c r="AA46" s="202">
        <v>15.05</v>
      </c>
      <c r="AB46" s="202">
        <v>0</v>
      </c>
      <c r="AC46" s="202">
        <v>0</v>
      </c>
      <c r="AD46" s="202">
        <v>0</v>
      </c>
      <c r="AE46" s="202">
        <v>42.55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58.06</v>
      </c>
      <c r="AQ46" s="202">
        <v>38.630000000000003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273.14</v>
      </c>
      <c r="L47" s="202">
        <v>5</v>
      </c>
      <c r="M47" s="202">
        <v>30.86</v>
      </c>
      <c r="N47" s="202">
        <v>50.48</v>
      </c>
      <c r="O47" s="202">
        <v>71.3</v>
      </c>
      <c r="P47" s="202">
        <v>19.64</v>
      </c>
      <c r="Q47" s="202">
        <v>5.81</v>
      </c>
      <c r="R47" s="202">
        <v>10.66</v>
      </c>
      <c r="S47" s="202">
        <v>0</v>
      </c>
      <c r="T47" s="202">
        <v>0</v>
      </c>
      <c r="U47" s="202">
        <v>57.71</v>
      </c>
      <c r="V47" s="202">
        <v>8.84</v>
      </c>
      <c r="W47" s="202">
        <v>19.09</v>
      </c>
      <c r="X47" s="202">
        <v>42.02</v>
      </c>
      <c r="Y47" s="202">
        <v>0</v>
      </c>
      <c r="Z47">
        <v>0</v>
      </c>
      <c r="AA47" s="202">
        <v>15.05</v>
      </c>
      <c r="AB47" s="202">
        <v>0</v>
      </c>
      <c r="AC47" s="202">
        <v>0</v>
      </c>
      <c r="AD47" s="202">
        <v>0</v>
      </c>
      <c r="AE47" s="202">
        <v>42.55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58.06</v>
      </c>
      <c r="AQ47" s="202">
        <v>25.37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273.14</v>
      </c>
      <c r="L48" s="202">
        <v>5</v>
      </c>
      <c r="M48" s="202">
        <v>30.86</v>
      </c>
      <c r="N48" s="202">
        <v>50.48</v>
      </c>
      <c r="O48" s="202">
        <v>71.3</v>
      </c>
      <c r="P48" s="202">
        <v>19.64</v>
      </c>
      <c r="Q48" s="202">
        <v>5.81</v>
      </c>
      <c r="R48" s="202">
        <v>10.66</v>
      </c>
      <c r="S48" s="202">
        <v>0</v>
      </c>
      <c r="T48" s="202">
        <v>0</v>
      </c>
      <c r="U48" s="202">
        <v>57.71</v>
      </c>
      <c r="V48" s="202">
        <v>8.84</v>
      </c>
      <c r="W48" s="202">
        <v>19.09</v>
      </c>
      <c r="X48" s="202">
        <v>42.02</v>
      </c>
      <c r="Y48" s="202">
        <v>0</v>
      </c>
      <c r="Z48">
        <v>0</v>
      </c>
      <c r="AA48" s="202">
        <v>15.05</v>
      </c>
      <c r="AB48" s="202">
        <v>0</v>
      </c>
      <c r="AC48" s="202">
        <v>0</v>
      </c>
      <c r="AD48" s="202">
        <v>0</v>
      </c>
      <c r="AE48" s="202">
        <v>42.55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58.06</v>
      </c>
      <c r="AQ48" s="202">
        <v>25.37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273.14</v>
      </c>
      <c r="L49" s="202">
        <v>5</v>
      </c>
      <c r="M49" s="202">
        <v>30.86</v>
      </c>
      <c r="N49" s="202">
        <v>50.48</v>
      </c>
      <c r="O49" s="202">
        <v>71.3</v>
      </c>
      <c r="P49" s="202">
        <v>19.64</v>
      </c>
      <c r="Q49" s="202">
        <v>5.81</v>
      </c>
      <c r="R49" s="202">
        <v>10.66</v>
      </c>
      <c r="S49" s="202">
        <v>0</v>
      </c>
      <c r="T49" s="202">
        <v>0</v>
      </c>
      <c r="U49" s="202">
        <v>57.71</v>
      </c>
      <c r="V49" s="202">
        <v>8.84</v>
      </c>
      <c r="W49" s="202">
        <v>19.09</v>
      </c>
      <c r="X49" s="202">
        <v>42.02</v>
      </c>
      <c r="Y49" s="202">
        <v>0</v>
      </c>
      <c r="Z49">
        <v>0</v>
      </c>
      <c r="AA49" s="202">
        <v>15.05</v>
      </c>
      <c r="AB49" s="202">
        <v>0</v>
      </c>
      <c r="AC49" s="202">
        <v>0</v>
      </c>
      <c r="AD49" s="202">
        <v>0</v>
      </c>
      <c r="AE49" s="202">
        <v>42.55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58.06</v>
      </c>
      <c r="AQ49" s="202">
        <v>25.37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273.14</v>
      </c>
      <c r="L50" s="202">
        <v>5</v>
      </c>
      <c r="M50" s="202">
        <v>30.86</v>
      </c>
      <c r="N50" s="202">
        <v>50.48</v>
      </c>
      <c r="O50" s="202">
        <v>71.3</v>
      </c>
      <c r="P50" s="202">
        <v>19.64</v>
      </c>
      <c r="Q50" s="202">
        <v>5.81</v>
      </c>
      <c r="R50" s="202">
        <v>10.66</v>
      </c>
      <c r="S50" s="202">
        <v>0</v>
      </c>
      <c r="T50" s="202">
        <v>0</v>
      </c>
      <c r="U50" s="202">
        <v>57.71</v>
      </c>
      <c r="V50" s="202">
        <v>8.84</v>
      </c>
      <c r="W50" s="202">
        <v>19.09</v>
      </c>
      <c r="X50" s="202">
        <v>42.02</v>
      </c>
      <c r="Y50" s="202">
        <v>0</v>
      </c>
      <c r="Z50">
        <v>0</v>
      </c>
      <c r="AA50" s="202">
        <v>15.05</v>
      </c>
      <c r="AB50" s="202">
        <v>0</v>
      </c>
      <c r="AC50" s="202">
        <v>0</v>
      </c>
      <c r="AD50" s="202">
        <v>0</v>
      </c>
      <c r="AE50" s="202">
        <v>42.55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58.06</v>
      </c>
      <c r="AQ50" s="202">
        <v>25.37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273.14</v>
      </c>
      <c r="L51" s="202">
        <v>5</v>
      </c>
      <c r="M51" s="202">
        <v>30.86</v>
      </c>
      <c r="N51" s="202">
        <v>50.48</v>
      </c>
      <c r="O51" s="202">
        <v>71.3</v>
      </c>
      <c r="P51" s="202">
        <v>19.64</v>
      </c>
      <c r="Q51" s="202">
        <v>5.81</v>
      </c>
      <c r="R51" s="202">
        <v>10.66</v>
      </c>
      <c r="S51" s="202">
        <v>0</v>
      </c>
      <c r="T51" s="202">
        <v>0</v>
      </c>
      <c r="U51" s="202">
        <v>57.71</v>
      </c>
      <c r="V51" s="202">
        <v>8.84</v>
      </c>
      <c r="W51" s="202">
        <v>19.09</v>
      </c>
      <c r="X51" s="202">
        <v>42.02</v>
      </c>
      <c r="Y51" s="202">
        <v>0</v>
      </c>
      <c r="Z51">
        <v>0</v>
      </c>
      <c r="AA51" s="202">
        <v>15.05</v>
      </c>
      <c r="AB51" s="202">
        <v>0</v>
      </c>
      <c r="AC51" s="202">
        <v>0</v>
      </c>
      <c r="AD51" s="202">
        <v>0</v>
      </c>
      <c r="AE51" s="202">
        <v>42.55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58.06</v>
      </c>
      <c r="AQ51" s="202">
        <v>25.37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273.14</v>
      </c>
      <c r="L52" s="202">
        <v>5</v>
      </c>
      <c r="M52" s="202">
        <v>30.86</v>
      </c>
      <c r="N52" s="202">
        <v>50.48</v>
      </c>
      <c r="O52" s="202">
        <v>71.3</v>
      </c>
      <c r="P52" s="202">
        <v>19.64</v>
      </c>
      <c r="Q52" s="202">
        <v>5.81</v>
      </c>
      <c r="R52" s="202">
        <v>10.66</v>
      </c>
      <c r="S52" s="202">
        <v>0</v>
      </c>
      <c r="T52" s="202">
        <v>0</v>
      </c>
      <c r="U52" s="202">
        <v>57.71</v>
      </c>
      <c r="V52" s="202">
        <v>8.84</v>
      </c>
      <c r="W52" s="202">
        <v>19.09</v>
      </c>
      <c r="X52" s="202">
        <v>42.02</v>
      </c>
      <c r="Y52" s="202">
        <v>0</v>
      </c>
      <c r="Z52">
        <v>0</v>
      </c>
      <c r="AA52" s="202">
        <v>12</v>
      </c>
      <c r="AB52" s="202">
        <v>0</v>
      </c>
      <c r="AC52" s="202">
        <v>0</v>
      </c>
      <c r="AD52" s="202">
        <v>0</v>
      </c>
      <c r="AE52" s="202">
        <v>42.55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58.06</v>
      </c>
      <c r="AQ52" s="202">
        <v>25.37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273.14</v>
      </c>
      <c r="L53" s="202">
        <v>9.07</v>
      </c>
      <c r="M53" s="202">
        <v>30.86</v>
      </c>
      <c r="N53" s="202">
        <v>50.48</v>
      </c>
      <c r="O53" s="202">
        <v>71.3</v>
      </c>
      <c r="P53" s="202">
        <v>19.64</v>
      </c>
      <c r="Q53" s="202">
        <v>8.74</v>
      </c>
      <c r="R53" s="202">
        <v>18.02</v>
      </c>
      <c r="S53" s="202">
        <v>0</v>
      </c>
      <c r="T53" s="202">
        <v>0</v>
      </c>
      <c r="U53" s="202">
        <v>57.71</v>
      </c>
      <c r="V53" s="202">
        <v>8.84</v>
      </c>
      <c r="W53" s="202">
        <v>19.09</v>
      </c>
      <c r="X53" s="202">
        <v>42.02</v>
      </c>
      <c r="Y53" s="202">
        <v>0</v>
      </c>
      <c r="Z53">
        <v>0</v>
      </c>
      <c r="AA53" s="202">
        <v>12</v>
      </c>
      <c r="AB53" s="202">
        <v>0</v>
      </c>
      <c r="AC53" s="202">
        <v>0</v>
      </c>
      <c r="AD53" s="202">
        <v>0</v>
      </c>
      <c r="AE53" s="202">
        <v>42.55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118.68</v>
      </c>
      <c r="AQ53" s="202">
        <v>38.630000000000003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273.14</v>
      </c>
      <c r="L54" s="202">
        <v>9.07</v>
      </c>
      <c r="M54" s="202">
        <v>30.86</v>
      </c>
      <c r="N54" s="202">
        <v>50.48</v>
      </c>
      <c r="O54" s="202">
        <v>71.3</v>
      </c>
      <c r="P54" s="202">
        <v>19.64</v>
      </c>
      <c r="Q54" s="202">
        <v>8.74</v>
      </c>
      <c r="R54" s="202">
        <v>18.02</v>
      </c>
      <c r="S54" s="202">
        <v>0</v>
      </c>
      <c r="T54" s="202">
        <v>0</v>
      </c>
      <c r="U54" s="202">
        <v>57.71</v>
      </c>
      <c r="V54" s="202">
        <v>8.84</v>
      </c>
      <c r="W54" s="202">
        <v>19.09</v>
      </c>
      <c r="X54" s="202">
        <v>42.02</v>
      </c>
      <c r="Y54" s="202">
        <v>0</v>
      </c>
      <c r="Z54">
        <v>0</v>
      </c>
      <c r="AA54" s="202">
        <v>12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118.68</v>
      </c>
      <c r="AQ54" s="202">
        <v>38.630000000000003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273.14</v>
      </c>
      <c r="L55" s="202">
        <v>5</v>
      </c>
      <c r="M55" s="202">
        <v>30.86</v>
      </c>
      <c r="N55" s="202">
        <v>50.48</v>
      </c>
      <c r="O55" s="202">
        <v>71.3</v>
      </c>
      <c r="P55" s="202">
        <v>19.64</v>
      </c>
      <c r="Q55" s="202">
        <v>5.81</v>
      </c>
      <c r="R55" s="202">
        <v>10</v>
      </c>
      <c r="S55" s="202">
        <v>0</v>
      </c>
      <c r="T55" s="202">
        <v>0</v>
      </c>
      <c r="U55" s="202">
        <v>57.71</v>
      </c>
      <c r="V55" s="202">
        <v>8.84</v>
      </c>
      <c r="W55" s="202">
        <v>19.09</v>
      </c>
      <c r="X55" s="202">
        <v>42.02</v>
      </c>
      <c r="Y55" s="202">
        <v>0</v>
      </c>
      <c r="Z55">
        <v>0</v>
      </c>
      <c r="AA55" s="202">
        <v>12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118.68</v>
      </c>
      <c r="AQ55" s="202">
        <v>38.630000000000003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273.14</v>
      </c>
      <c r="L56" s="202">
        <v>5</v>
      </c>
      <c r="M56" s="202">
        <v>30.86</v>
      </c>
      <c r="N56" s="202">
        <v>50.48</v>
      </c>
      <c r="O56" s="202">
        <v>71.3</v>
      </c>
      <c r="P56" s="202">
        <v>19.64</v>
      </c>
      <c r="Q56" s="202">
        <v>5.81</v>
      </c>
      <c r="R56" s="202">
        <v>10</v>
      </c>
      <c r="S56" s="202">
        <v>0</v>
      </c>
      <c r="T56" s="202">
        <v>0</v>
      </c>
      <c r="U56" s="202">
        <v>57.71</v>
      </c>
      <c r="V56" s="202">
        <v>8.84</v>
      </c>
      <c r="W56" s="202">
        <v>19.09</v>
      </c>
      <c r="X56" s="202">
        <v>42.02</v>
      </c>
      <c r="Y56" s="202">
        <v>0</v>
      </c>
      <c r="Z56">
        <v>0</v>
      </c>
      <c r="AA56" s="202">
        <v>12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118.68</v>
      </c>
      <c r="AQ56" s="202">
        <v>38.630000000000003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273.14</v>
      </c>
      <c r="L57" s="202">
        <v>5</v>
      </c>
      <c r="M57" s="202">
        <v>30.86</v>
      </c>
      <c r="N57" s="202">
        <v>50.48</v>
      </c>
      <c r="O57" s="202">
        <v>71.3</v>
      </c>
      <c r="P57" s="202">
        <v>19.64</v>
      </c>
      <c r="Q57" s="202">
        <v>5.81</v>
      </c>
      <c r="R57" s="202">
        <v>10</v>
      </c>
      <c r="S57" s="202">
        <v>0</v>
      </c>
      <c r="T57" s="202">
        <v>0</v>
      </c>
      <c r="U57" s="202">
        <v>57.71</v>
      </c>
      <c r="V57" s="202">
        <v>8.84</v>
      </c>
      <c r="W57" s="202">
        <v>19.09</v>
      </c>
      <c r="X57" s="202">
        <v>42.02</v>
      </c>
      <c r="Y57" s="202">
        <v>0</v>
      </c>
      <c r="Z57">
        <v>0</v>
      </c>
      <c r="AA57" s="202">
        <v>14.02</v>
      </c>
      <c r="AB57" s="202">
        <v>0</v>
      </c>
      <c r="AC57" s="202">
        <v>0</v>
      </c>
      <c r="AD57" s="202">
        <v>0</v>
      </c>
      <c r="AE57" s="202">
        <v>41.98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118.01</v>
      </c>
      <c r="AQ57" s="202">
        <v>38.630000000000003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338.7</v>
      </c>
      <c r="L58" s="202">
        <v>9.07</v>
      </c>
      <c r="M58" s="202">
        <v>30.86</v>
      </c>
      <c r="N58" s="202">
        <v>50.48</v>
      </c>
      <c r="O58" s="202">
        <v>71.3</v>
      </c>
      <c r="P58" s="202">
        <v>19.64</v>
      </c>
      <c r="Q58" s="202">
        <v>8.74</v>
      </c>
      <c r="R58" s="202">
        <v>18.02</v>
      </c>
      <c r="S58" s="202">
        <v>0</v>
      </c>
      <c r="T58" s="202">
        <v>0</v>
      </c>
      <c r="U58" s="202">
        <v>57.71</v>
      </c>
      <c r="V58" s="202">
        <v>8.84</v>
      </c>
      <c r="W58" s="202">
        <v>19.09</v>
      </c>
      <c r="X58" s="202">
        <v>42.02</v>
      </c>
      <c r="Y58" s="202">
        <v>0</v>
      </c>
      <c r="Z58">
        <v>0</v>
      </c>
      <c r="AA58" s="202">
        <v>14.02</v>
      </c>
      <c r="AB58" s="202">
        <v>0</v>
      </c>
      <c r="AC58" s="202">
        <v>0</v>
      </c>
      <c r="AD58" s="202">
        <v>0</v>
      </c>
      <c r="AE58" s="202">
        <v>41.98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118.01</v>
      </c>
      <c r="AQ58" s="202">
        <v>38.630000000000003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338.7</v>
      </c>
      <c r="L59" s="202">
        <v>9.07</v>
      </c>
      <c r="M59" s="202">
        <v>30.86</v>
      </c>
      <c r="N59" s="202">
        <v>50.48</v>
      </c>
      <c r="O59" s="202">
        <v>71.3</v>
      </c>
      <c r="P59" s="202">
        <v>19.64</v>
      </c>
      <c r="Q59" s="202">
        <v>8.74</v>
      </c>
      <c r="R59" s="202">
        <v>18.02</v>
      </c>
      <c r="S59" s="202">
        <v>0</v>
      </c>
      <c r="T59" s="202">
        <v>0</v>
      </c>
      <c r="U59" s="202">
        <v>57.71</v>
      </c>
      <c r="V59" s="202">
        <v>8.84</v>
      </c>
      <c r="W59" s="202">
        <v>19.09</v>
      </c>
      <c r="X59" s="202">
        <v>42.02</v>
      </c>
      <c r="Y59" s="202">
        <v>0</v>
      </c>
      <c r="Z59">
        <v>0</v>
      </c>
      <c r="AA59" s="202">
        <v>14.02</v>
      </c>
      <c r="AB59" s="202">
        <v>0</v>
      </c>
      <c r="AC59" s="202">
        <v>0</v>
      </c>
      <c r="AD59" s="202">
        <v>0</v>
      </c>
      <c r="AE59" s="202">
        <v>41.98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118.68</v>
      </c>
      <c r="AQ59" s="202">
        <v>38.630000000000003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377.4</v>
      </c>
      <c r="L60" s="202">
        <v>9.07</v>
      </c>
      <c r="M60" s="202">
        <v>30.86</v>
      </c>
      <c r="N60" s="202">
        <v>50.48</v>
      </c>
      <c r="O60" s="202">
        <v>71.3</v>
      </c>
      <c r="P60" s="202">
        <v>19.649999999999999</v>
      </c>
      <c r="Q60" s="202">
        <v>8.74</v>
      </c>
      <c r="R60" s="202">
        <v>18.02</v>
      </c>
      <c r="S60" s="202">
        <v>0</v>
      </c>
      <c r="T60" s="202">
        <v>0</v>
      </c>
      <c r="U60" s="202">
        <v>57.71</v>
      </c>
      <c r="V60" s="202">
        <v>8.84</v>
      </c>
      <c r="W60" s="202">
        <v>19.09</v>
      </c>
      <c r="X60" s="202">
        <v>42.02</v>
      </c>
      <c r="Y60" s="202">
        <v>0</v>
      </c>
      <c r="Z60">
        <v>0</v>
      </c>
      <c r="AA60" s="202">
        <v>14.02</v>
      </c>
      <c r="AB60" s="202">
        <v>0</v>
      </c>
      <c r="AC60" s="202">
        <v>0</v>
      </c>
      <c r="AD60" s="202">
        <v>0</v>
      </c>
      <c r="AE60" s="202">
        <v>41.98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118.68</v>
      </c>
      <c r="AQ60" s="202">
        <v>38.64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406.44</v>
      </c>
      <c r="L61" s="202">
        <v>9.07</v>
      </c>
      <c r="M61" s="202">
        <v>30.86</v>
      </c>
      <c r="N61" s="202">
        <v>50.48</v>
      </c>
      <c r="O61" s="202">
        <v>71.3</v>
      </c>
      <c r="P61" s="202">
        <v>19.64</v>
      </c>
      <c r="Q61" s="202">
        <v>8.74</v>
      </c>
      <c r="R61" s="202">
        <v>18.02</v>
      </c>
      <c r="S61" s="202">
        <v>0</v>
      </c>
      <c r="T61" s="202">
        <v>0</v>
      </c>
      <c r="U61" s="202">
        <v>57.71</v>
      </c>
      <c r="V61" s="202">
        <v>8.84</v>
      </c>
      <c r="W61" s="202">
        <v>19.09</v>
      </c>
      <c r="X61" s="202">
        <v>42.02</v>
      </c>
      <c r="Y61" s="202">
        <v>0</v>
      </c>
      <c r="Z61">
        <v>0</v>
      </c>
      <c r="AA61" s="202">
        <v>14.02</v>
      </c>
      <c r="AB61" s="202">
        <v>0</v>
      </c>
      <c r="AC61" s="202">
        <v>0</v>
      </c>
      <c r="AD61" s="202">
        <v>0</v>
      </c>
      <c r="AE61" s="202">
        <v>41.98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118.68</v>
      </c>
      <c r="AQ61" s="202">
        <v>38.64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416.11</v>
      </c>
      <c r="L62" s="202">
        <v>9.07</v>
      </c>
      <c r="M62" s="202">
        <v>30.86</v>
      </c>
      <c r="N62" s="202">
        <v>50.48</v>
      </c>
      <c r="O62" s="202">
        <v>71.3</v>
      </c>
      <c r="P62" s="202">
        <v>19.64</v>
      </c>
      <c r="Q62" s="202">
        <v>8.74</v>
      </c>
      <c r="R62" s="202">
        <v>18.02</v>
      </c>
      <c r="S62" s="202">
        <v>0</v>
      </c>
      <c r="T62" s="202">
        <v>0</v>
      </c>
      <c r="U62" s="202">
        <v>57.71</v>
      </c>
      <c r="V62" s="202">
        <v>8.84</v>
      </c>
      <c r="W62" s="202">
        <v>19.09</v>
      </c>
      <c r="X62" s="202">
        <v>42.02</v>
      </c>
      <c r="Y62" s="202">
        <v>0</v>
      </c>
      <c r="Z62">
        <v>0</v>
      </c>
      <c r="AA62" s="202">
        <v>14.02</v>
      </c>
      <c r="AB62" s="202">
        <v>0</v>
      </c>
      <c r="AC62" s="202">
        <v>0</v>
      </c>
      <c r="AD62" s="202">
        <v>0</v>
      </c>
      <c r="AE62" s="202">
        <v>41.98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118.68</v>
      </c>
      <c r="AQ62" s="202">
        <v>38.64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445.14</v>
      </c>
      <c r="L63" s="202">
        <v>9.07</v>
      </c>
      <c r="M63" s="202">
        <v>30.86</v>
      </c>
      <c r="N63" s="202">
        <v>50.48</v>
      </c>
      <c r="O63" s="202">
        <v>71.3</v>
      </c>
      <c r="P63" s="202">
        <v>19.64</v>
      </c>
      <c r="Q63" s="202">
        <v>8.74</v>
      </c>
      <c r="R63" s="202">
        <v>18.02</v>
      </c>
      <c r="S63" s="202">
        <v>0</v>
      </c>
      <c r="T63" s="202">
        <v>0</v>
      </c>
      <c r="U63" s="202">
        <v>57.71</v>
      </c>
      <c r="V63" s="202">
        <v>8.84</v>
      </c>
      <c r="W63" s="202">
        <v>19.09</v>
      </c>
      <c r="X63" s="202">
        <v>42.02</v>
      </c>
      <c r="Y63" s="202">
        <v>0</v>
      </c>
      <c r="Z63">
        <v>0</v>
      </c>
      <c r="AA63" s="202">
        <v>14.02</v>
      </c>
      <c r="AB63" s="202">
        <v>0</v>
      </c>
      <c r="AC63" s="202">
        <v>0</v>
      </c>
      <c r="AD63" s="202">
        <v>0</v>
      </c>
      <c r="AE63" s="202">
        <v>41.98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118.68</v>
      </c>
      <c r="AQ63" s="202">
        <v>38.64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435.47</v>
      </c>
      <c r="L64" s="202">
        <v>9.07</v>
      </c>
      <c r="M64" s="202">
        <v>30.86</v>
      </c>
      <c r="N64" s="202">
        <v>50.48</v>
      </c>
      <c r="O64" s="202">
        <v>71.3</v>
      </c>
      <c r="P64" s="202">
        <v>19.64</v>
      </c>
      <c r="Q64" s="202">
        <v>8.74</v>
      </c>
      <c r="R64" s="202">
        <v>18.02</v>
      </c>
      <c r="S64" s="202">
        <v>0</v>
      </c>
      <c r="T64" s="202">
        <v>0</v>
      </c>
      <c r="U64" s="202">
        <v>57.71</v>
      </c>
      <c r="V64" s="202">
        <v>8.84</v>
      </c>
      <c r="W64" s="202">
        <v>19.09</v>
      </c>
      <c r="X64" s="202">
        <v>42.02</v>
      </c>
      <c r="Y64" s="202">
        <v>0</v>
      </c>
      <c r="Z64">
        <v>0</v>
      </c>
      <c r="AA64" s="202">
        <v>14.02</v>
      </c>
      <c r="AB64" s="202">
        <v>0</v>
      </c>
      <c r="AC64" s="202">
        <v>0</v>
      </c>
      <c r="AD64" s="202">
        <v>0</v>
      </c>
      <c r="AE64" s="202">
        <v>41.98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118.68</v>
      </c>
      <c r="AQ64" s="202">
        <v>38.64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435.47</v>
      </c>
      <c r="L65" s="202">
        <v>9.07</v>
      </c>
      <c r="M65" s="202">
        <v>30.86</v>
      </c>
      <c r="N65" s="202">
        <v>50.48</v>
      </c>
      <c r="O65" s="202">
        <v>71.3</v>
      </c>
      <c r="P65" s="202">
        <v>19.64</v>
      </c>
      <c r="Q65" s="202">
        <v>8.74</v>
      </c>
      <c r="R65" s="202">
        <v>18.02</v>
      </c>
      <c r="S65" s="202">
        <v>0</v>
      </c>
      <c r="T65" s="202">
        <v>0</v>
      </c>
      <c r="U65" s="202">
        <v>57.71</v>
      </c>
      <c r="V65" s="202">
        <v>8.84</v>
      </c>
      <c r="W65" s="202">
        <v>19.09</v>
      </c>
      <c r="X65" s="202">
        <v>42.02</v>
      </c>
      <c r="Y65" s="202">
        <v>0</v>
      </c>
      <c r="Z65">
        <v>0</v>
      </c>
      <c r="AA65" s="202">
        <v>14.02</v>
      </c>
      <c r="AB65" s="202">
        <v>0</v>
      </c>
      <c r="AC65" s="202">
        <v>0</v>
      </c>
      <c r="AD65" s="202">
        <v>0</v>
      </c>
      <c r="AE65" s="202">
        <v>41.98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118.68</v>
      </c>
      <c r="AQ65" s="202">
        <v>38.64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445.14</v>
      </c>
      <c r="L66" s="202">
        <v>9.07</v>
      </c>
      <c r="M66" s="202">
        <v>30.86</v>
      </c>
      <c r="N66" s="202">
        <v>50.48</v>
      </c>
      <c r="O66" s="202">
        <v>71.3</v>
      </c>
      <c r="P66" s="202">
        <v>19.64</v>
      </c>
      <c r="Q66" s="202">
        <v>8.74</v>
      </c>
      <c r="R66" s="202">
        <v>18.02</v>
      </c>
      <c r="S66" s="202">
        <v>0</v>
      </c>
      <c r="T66" s="202">
        <v>0</v>
      </c>
      <c r="U66" s="202">
        <v>57.71</v>
      </c>
      <c r="V66" s="202">
        <v>8.84</v>
      </c>
      <c r="W66" s="202">
        <v>19.09</v>
      </c>
      <c r="X66" s="202">
        <v>42.02</v>
      </c>
      <c r="Y66" s="202">
        <v>0</v>
      </c>
      <c r="Z66">
        <v>0</v>
      </c>
      <c r="AA66" s="202">
        <v>14.02</v>
      </c>
      <c r="AB66" s="202">
        <v>0</v>
      </c>
      <c r="AC66" s="202">
        <v>0</v>
      </c>
      <c r="AD66" s="202">
        <v>0</v>
      </c>
      <c r="AE66" s="202">
        <v>41.98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118.68</v>
      </c>
      <c r="AQ66" s="202">
        <v>38.64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435.47</v>
      </c>
      <c r="L67" s="202">
        <v>9.07</v>
      </c>
      <c r="M67" s="202">
        <v>30.86</v>
      </c>
      <c r="N67" s="202">
        <v>50.48</v>
      </c>
      <c r="O67" s="202">
        <v>71.3</v>
      </c>
      <c r="P67" s="202">
        <v>19.64</v>
      </c>
      <c r="Q67" s="202">
        <v>8.74</v>
      </c>
      <c r="R67" s="202">
        <v>18.02</v>
      </c>
      <c r="S67" s="202">
        <v>0</v>
      </c>
      <c r="T67" s="202">
        <v>0</v>
      </c>
      <c r="U67" s="202">
        <v>57.71</v>
      </c>
      <c r="V67" s="202">
        <v>8.84</v>
      </c>
      <c r="W67" s="202">
        <v>19.09</v>
      </c>
      <c r="X67" s="202">
        <v>42.02</v>
      </c>
      <c r="Y67" s="202">
        <v>0</v>
      </c>
      <c r="Z67">
        <v>0</v>
      </c>
      <c r="AA67" s="202">
        <v>14.02</v>
      </c>
      <c r="AB67" s="202">
        <v>0</v>
      </c>
      <c r="AC67" s="202">
        <v>0</v>
      </c>
      <c r="AD67" s="202">
        <v>0</v>
      </c>
      <c r="AE67" s="202">
        <v>41.98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118.68</v>
      </c>
      <c r="AQ67" s="202">
        <v>38.64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425.79</v>
      </c>
      <c r="L68" s="202">
        <v>9.01</v>
      </c>
      <c r="M68" s="202">
        <v>30.86</v>
      </c>
      <c r="N68" s="202">
        <v>50.48</v>
      </c>
      <c r="O68" s="202">
        <v>71.3</v>
      </c>
      <c r="P68" s="202">
        <v>19.64</v>
      </c>
      <c r="Q68" s="202">
        <v>8.74</v>
      </c>
      <c r="R68" s="202">
        <v>18.02</v>
      </c>
      <c r="S68" s="202">
        <v>0</v>
      </c>
      <c r="T68" s="202">
        <v>0</v>
      </c>
      <c r="U68" s="202">
        <v>57.71</v>
      </c>
      <c r="V68" s="202">
        <v>8.84</v>
      </c>
      <c r="W68" s="202">
        <v>19.09</v>
      </c>
      <c r="X68" s="202">
        <v>42.02</v>
      </c>
      <c r="Y68" s="202">
        <v>0</v>
      </c>
      <c r="Z68">
        <v>0</v>
      </c>
      <c r="AA68" s="202">
        <v>14.02</v>
      </c>
      <c r="AB68" s="202">
        <v>0</v>
      </c>
      <c r="AC68" s="202">
        <v>0</v>
      </c>
      <c r="AD68" s="202">
        <v>0</v>
      </c>
      <c r="AE68" s="202">
        <v>41.98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118.68</v>
      </c>
      <c r="AQ68" s="202">
        <v>38.340000000000003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415.67</v>
      </c>
      <c r="L69" s="202">
        <v>9.14</v>
      </c>
      <c r="M69" s="202">
        <v>30.86</v>
      </c>
      <c r="N69" s="202">
        <v>50.48</v>
      </c>
      <c r="O69" s="202">
        <v>71.3</v>
      </c>
      <c r="P69" s="202">
        <v>19.64</v>
      </c>
      <c r="Q69" s="202">
        <v>8.74</v>
      </c>
      <c r="R69" s="202">
        <v>18.02</v>
      </c>
      <c r="S69" s="202">
        <v>0</v>
      </c>
      <c r="T69" s="202">
        <v>0</v>
      </c>
      <c r="U69" s="202">
        <v>57.71</v>
      </c>
      <c r="V69" s="202">
        <v>8.84</v>
      </c>
      <c r="W69" s="202">
        <v>19.09</v>
      </c>
      <c r="X69" s="202">
        <v>42.02</v>
      </c>
      <c r="Y69" s="202">
        <v>0</v>
      </c>
      <c r="Z69">
        <v>0</v>
      </c>
      <c r="AA69" s="202">
        <v>14.02</v>
      </c>
      <c r="AB69" s="202">
        <v>0</v>
      </c>
      <c r="AC69" s="202">
        <v>0</v>
      </c>
      <c r="AD69" s="202">
        <v>0</v>
      </c>
      <c r="AE69" s="202">
        <v>41.98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118.68</v>
      </c>
      <c r="AQ69" s="202">
        <v>38.340000000000003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425.34</v>
      </c>
      <c r="L70" s="202">
        <v>9.01</v>
      </c>
      <c r="M70" s="202">
        <v>30.86</v>
      </c>
      <c r="N70" s="202">
        <v>50.48</v>
      </c>
      <c r="O70" s="202">
        <v>71.3</v>
      </c>
      <c r="P70" s="202">
        <v>19.64</v>
      </c>
      <c r="Q70" s="202">
        <v>8.74</v>
      </c>
      <c r="R70" s="202">
        <v>18.02</v>
      </c>
      <c r="S70" s="202">
        <v>0</v>
      </c>
      <c r="T70" s="202">
        <v>0</v>
      </c>
      <c r="U70" s="202">
        <v>57.71</v>
      </c>
      <c r="V70" s="202">
        <v>8.84</v>
      </c>
      <c r="W70" s="202">
        <v>19.09</v>
      </c>
      <c r="X70" s="202">
        <v>42.02</v>
      </c>
      <c r="Y70" s="202">
        <v>0</v>
      </c>
      <c r="Z70">
        <v>0</v>
      </c>
      <c r="AA70" s="202">
        <v>14.02</v>
      </c>
      <c r="AB70" s="202">
        <v>0</v>
      </c>
      <c r="AC70" s="202">
        <v>0</v>
      </c>
      <c r="AD70" s="202">
        <v>0</v>
      </c>
      <c r="AE70" s="202">
        <v>41.98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118.68</v>
      </c>
      <c r="AQ70" s="202">
        <v>38.340000000000003</v>
      </c>
      <c r="AR70" s="202">
        <v>40.93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444.68</v>
      </c>
      <c r="L71" s="202">
        <v>9.01</v>
      </c>
      <c r="M71" s="202">
        <v>30.86</v>
      </c>
      <c r="N71" s="202">
        <v>50.48</v>
      </c>
      <c r="O71" s="202">
        <v>71.3</v>
      </c>
      <c r="P71" s="202">
        <v>19.64</v>
      </c>
      <c r="Q71" s="202">
        <v>8.74</v>
      </c>
      <c r="R71" s="202">
        <v>18.02</v>
      </c>
      <c r="S71" s="202">
        <v>0</v>
      </c>
      <c r="T71" s="202">
        <v>0</v>
      </c>
      <c r="U71" s="202">
        <v>57.71</v>
      </c>
      <c r="V71" s="202">
        <v>8.85</v>
      </c>
      <c r="W71" s="202">
        <v>19.09</v>
      </c>
      <c r="X71" s="202">
        <v>42.02</v>
      </c>
      <c r="Y71" s="202">
        <v>0</v>
      </c>
      <c r="Z71">
        <v>0</v>
      </c>
      <c r="AA71" s="202">
        <v>14.6</v>
      </c>
      <c r="AB71" s="202">
        <v>0</v>
      </c>
      <c r="AC71" s="202">
        <v>0</v>
      </c>
      <c r="AD71" s="202">
        <v>0</v>
      </c>
      <c r="AE71" s="202">
        <v>41.98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118.68</v>
      </c>
      <c r="AQ71" s="202">
        <v>38.340000000000003</v>
      </c>
      <c r="AR71" s="202">
        <v>35.19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454.34</v>
      </c>
      <c r="L72" s="202">
        <v>9.01</v>
      </c>
      <c r="M72" s="202">
        <v>30.86</v>
      </c>
      <c r="N72" s="202">
        <v>50.48</v>
      </c>
      <c r="O72" s="202">
        <v>71.3</v>
      </c>
      <c r="P72" s="202">
        <v>19.64</v>
      </c>
      <c r="Q72" s="202">
        <v>8.74</v>
      </c>
      <c r="R72" s="202">
        <v>18.02</v>
      </c>
      <c r="S72" s="202">
        <v>0</v>
      </c>
      <c r="T72" s="202">
        <v>0</v>
      </c>
      <c r="U72" s="202">
        <v>57.71</v>
      </c>
      <c r="V72" s="202">
        <v>8.85</v>
      </c>
      <c r="W72" s="202">
        <v>19.09</v>
      </c>
      <c r="X72" s="202">
        <v>42.02</v>
      </c>
      <c r="Y72" s="202">
        <v>0</v>
      </c>
      <c r="Z72">
        <v>0</v>
      </c>
      <c r="AA72" s="202">
        <v>14.6</v>
      </c>
      <c r="AB72" s="202">
        <v>0</v>
      </c>
      <c r="AC72" s="202">
        <v>0</v>
      </c>
      <c r="AD72" s="202">
        <v>0</v>
      </c>
      <c r="AE72" s="202">
        <v>41.98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118.68</v>
      </c>
      <c r="AQ72" s="202">
        <v>38.340000000000003</v>
      </c>
      <c r="AR72" s="202">
        <v>24.78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493.15</v>
      </c>
      <c r="L73" s="202">
        <v>9.01</v>
      </c>
      <c r="M73" s="202">
        <v>30.86</v>
      </c>
      <c r="N73" s="202">
        <v>50.48</v>
      </c>
      <c r="O73" s="202">
        <v>71.3</v>
      </c>
      <c r="P73" s="202">
        <v>19.64</v>
      </c>
      <c r="Q73" s="202">
        <v>8.65</v>
      </c>
      <c r="R73" s="202">
        <v>18.02</v>
      </c>
      <c r="S73" s="202">
        <v>0</v>
      </c>
      <c r="T73" s="202">
        <v>0</v>
      </c>
      <c r="U73" s="202">
        <v>57.71</v>
      </c>
      <c r="V73" s="202">
        <v>8.85</v>
      </c>
      <c r="W73" s="202">
        <v>19.09</v>
      </c>
      <c r="X73" s="202">
        <v>42.02</v>
      </c>
      <c r="Y73" s="202">
        <v>0</v>
      </c>
      <c r="Z73">
        <v>0</v>
      </c>
      <c r="AA73" s="202">
        <v>14.6</v>
      </c>
      <c r="AB73" s="202">
        <v>0</v>
      </c>
      <c r="AC73" s="202">
        <v>0</v>
      </c>
      <c r="AD73" s="202">
        <v>0</v>
      </c>
      <c r="AE73" s="202">
        <v>41.98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118.68</v>
      </c>
      <c r="AQ73" s="202">
        <v>35.700000000000003</v>
      </c>
      <c r="AR73" s="202">
        <v>17.54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493.15</v>
      </c>
      <c r="L74" s="202">
        <v>9.01</v>
      </c>
      <c r="M74" s="202">
        <v>30.86</v>
      </c>
      <c r="N74" s="202">
        <v>50.48</v>
      </c>
      <c r="O74" s="202">
        <v>71.3</v>
      </c>
      <c r="P74" s="202">
        <v>19.64</v>
      </c>
      <c r="Q74" s="202">
        <v>8.74</v>
      </c>
      <c r="R74" s="202">
        <v>18.02</v>
      </c>
      <c r="S74" s="202">
        <v>0</v>
      </c>
      <c r="T74" s="202">
        <v>0</v>
      </c>
      <c r="U74" s="202">
        <v>57.71</v>
      </c>
      <c r="V74" s="202">
        <v>8.85</v>
      </c>
      <c r="W74" s="202">
        <v>19.09</v>
      </c>
      <c r="X74" s="202">
        <v>42.02</v>
      </c>
      <c r="Y74" s="202">
        <v>0</v>
      </c>
      <c r="Z74">
        <v>0</v>
      </c>
      <c r="AA74" s="202">
        <v>14.6</v>
      </c>
      <c r="AB74" s="202">
        <v>0</v>
      </c>
      <c r="AC74" s="202">
        <v>0</v>
      </c>
      <c r="AD74" s="202">
        <v>0</v>
      </c>
      <c r="AE74" s="202">
        <v>41.98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118.68</v>
      </c>
      <c r="AQ74" s="202">
        <v>35.700000000000003</v>
      </c>
      <c r="AR74" s="202">
        <v>9.52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474.17</v>
      </c>
      <c r="L75" s="202">
        <v>9.01</v>
      </c>
      <c r="M75" s="202">
        <v>30.86</v>
      </c>
      <c r="N75" s="202">
        <v>50.48</v>
      </c>
      <c r="O75" s="202">
        <v>71.3</v>
      </c>
      <c r="P75" s="202">
        <v>19.64</v>
      </c>
      <c r="Q75" s="202">
        <v>8.74</v>
      </c>
      <c r="R75" s="202">
        <v>18.02</v>
      </c>
      <c r="S75" s="202">
        <v>0</v>
      </c>
      <c r="T75" s="202">
        <v>0</v>
      </c>
      <c r="U75" s="202">
        <v>57.71</v>
      </c>
      <c r="V75" s="202">
        <v>8.85</v>
      </c>
      <c r="W75" s="202">
        <v>19.09</v>
      </c>
      <c r="X75" s="202">
        <v>42.02</v>
      </c>
      <c r="Y75" s="202">
        <v>0</v>
      </c>
      <c r="Z75">
        <v>0</v>
      </c>
      <c r="AA75" s="202">
        <v>14.6</v>
      </c>
      <c r="AB75" s="202">
        <v>0</v>
      </c>
      <c r="AC75" s="202">
        <v>0</v>
      </c>
      <c r="AD75" s="202">
        <v>0</v>
      </c>
      <c r="AE75" s="202">
        <v>42.55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100.97</v>
      </c>
      <c r="AQ75" s="202">
        <v>35.700000000000003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445.14</v>
      </c>
      <c r="L76" s="202">
        <v>9.01</v>
      </c>
      <c r="M76" s="202">
        <v>30.86</v>
      </c>
      <c r="N76" s="202">
        <v>50.48</v>
      </c>
      <c r="O76" s="202">
        <v>71.3</v>
      </c>
      <c r="P76" s="202">
        <v>19.64</v>
      </c>
      <c r="Q76" s="202">
        <v>8.74</v>
      </c>
      <c r="R76" s="202">
        <v>18.02</v>
      </c>
      <c r="S76" s="202">
        <v>0</v>
      </c>
      <c r="T76" s="202">
        <v>0</v>
      </c>
      <c r="U76" s="202">
        <v>57.71</v>
      </c>
      <c r="V76" s="202">
        <v>8.85</v>
      </c>
      <c r="W76" s="202">
        <v>19.09</v>
      </c>
      <c r="X76" s="202">
        <v>42.02</v>
      </c>
      <c r="Y76" s="202">
        <v>0</v>
      </c>
      <c r="Z76">
        <v>0</v>
      </c>
      <c r="AA76" s="202">
        <v>14.6</v>
      </c>
      <c r="AB76" s="202">
        <v>0</v>
      </c>
      <c r="AC76" s="202">
        <v>0</v>
      </c>
      <c r="AD76" s="202">
        <v>0</v>
      </c>
      <c r="AE76" s="202">
        <v>42.55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100.97</v>
      </c>
      <c r="AQ76" s="202">
        <v>35.700000000000003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416.11</v>
      </c>
      <c r="L77" s="202">
        <v>9.01</v>
      </c>
      <c r="M77" s="202">
        <v>30.86</v>
      </c>
      <c r="N77" s="202">
        <v>50.48</v>
      </c>
      <c r="O77" s="202">
        <v>71.3</v>
      </c>
      <c r="P77" s="202">
        <v>19.64</v>
      </c>
      <c r="Q77" s="202">
        <v>8.74</v>
      </c>
      <c r="R77" s="202">
        <v>18.02</v>
      </c>
      <c r="S77" s="202">
        <v>0</v>
      </c>
      <c r="T77" s="202">
        <v>0</v>
      </c>
      <c r="U77" s="202">
        <v>57.71</v>
      </c>
      <c r="V77" s="202">
        <v>8.85</v>
      </c>
      <c r="W77" s="202">
        <v>19.09</v>
      </c>
      <c r="X77" s="202">
        <v>42.02</v>
      </c>
      <c r="Y77" s="202">
        <v>0</v>
      </c>
      <c r="Z77">
        <v>0</v>
      </c>
      <c r="AA77" s="202">
        <v>14.6</v>
      </c>
      <c r="AB77" s="202">
        <v>0</v>
      </c>
      <c r="AC77" s="202">
        <v>0</v>
      </c>
      <c r="AD77" s="202">
        <v>0</v>
      </c>
      <c r="AE77" s="202">
        <v>42.55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100.97</v>
      </c>
      <c r="AQ77" s="202">
        <v>35.700000000000003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416.11</v>
      </c>
      <c r="L78" s="202">
        <v>9.01</v>
      </c>
      <c r="M78" s="202">
        <v>30.86</v>
      </c>
      <c r="N78" s="202">
        <v>50.48</v>
      </c>
      <c r="O78" s="202">
        <v>71.3</v>
      </c>
      <c r="P78" s="202">
        <v>19.64</v>
      </c>
      <c r="Q78" s="202">
        <v>8.74</v>
      </c>
      <c r="R78" s="202">
        <v>18.02</v>
      </c>
      <c r="S78" s="202">
        <v>0</v>
      </c>
      <c r="T78" s="202">
        <v>0</v>
      </c>
      <c r="U78" s="202">
        <v>57.71</v>
      </c>
      <c r="V78" s="202">
        <v>8.85</v>
      </c>
      <c r="W78" s="202">
        <v>19.09</v>
      </c>
      <c r="X78" s="202">
        <v>42.02</v>
      </c>
      <c r="Y78" s="202">
        <v>0</v>
      </c>
      <c r="Z78">
        <v>0</v>
      </c>
      <c r="AA78" s="202">
        <v>14.6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100.97</v>
      </c>
      <c r="AQ78" s="202">
        <v>35.700000000000003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445.14</v>
      </c>
      <c r="L79" s="202">
        <v>9.01</v>
      </c>
      <c r="M79" s="202">
        <v>30.86</v>
      </c>
      <c r="N79" s="202">
        <v>50.48</v>
      </c>
      <c r="O79" s="202">
        <v>71.3</v>
      </c>
      <c r="P79" s="202">
        <v>19.64</v>
      </c>
      <c r="Q79" s="202">
        <v>8.74</v>
      </c>
      <c r="R79" s="202">
        <v>18.02</v>
      </c>
      <c r="S79" s="202">
        <v>0</v>
      </c>
      <c r="T79" s="202">
        <v>0</v>
      </c>
      <c r="U79" s="202">
        <v>57.71</v>
      </c>
      <c r="V79" s="202">
        <v>8.85</v>
      </c>
      <c r="W79" s="202">
        <v>19.09</v>
      </c>
      <c r="X79" s="202">
        <v>42.02</v>
      </c>
      <c r="Y79" s="202">
        <v>0</v>
      </c>
      <c r="Z79">
        <v>0</v>
      </c>
      <c r="AA79" s="202">
        <v>14.6</v>
      </c>
      <c r="AB79" s="202">
        <v>0</v>
      </c>
      <c r="AC79" s="202">
        <v>0</v>
      </c>
      <c r="AD79" s="202">
        <v>0</v>
      </c>
      <c r="AE79" s="202">
        <v>42.55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100.97</v>
      </c>
      <c r="AQ79" s="202">
        <v>35.700000000000003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454.82</v>
      </c>
      <c r="L80" s="202">
        <v>9.01</v>
      </c>
      <c r="M80" s="202">
        <v>30.86</v>
      </c>
      <c r="N80" s="202">
        <v>50.48</v>
      </c>
      <c r="O80" s="202">
        <v>71.3</v>
      </c>
      <c r="P80" s="202">
        <v>19.64</v>
      </c>
      <c r="Q80" s="202">
        <v>8.74</v>
      </c>
      <c r="R80" s="202">
        <v>18.02</v>
      </c>
      <c r="S80" s="202">
        <v>0</v>
      </c>
      <c r="T80" s="202">
        <v>0</v>
      </c>
      <c r="U80" s="202">
        <v>57.71</v>
      </c>
      <c r="V80" s="202">
        <v>8.85</v>
      </c>
      <c r="W80" s="202">
        <v>19.09</v>
      </c>
      <c r="X80" s="202">
        <v>42.02</v>
      </c>
      <c r="Y80" s="202">
        <v>0</v>
      </c>
      <c r="Z80">
        <v>0</v>
      </c>
      <c r="AA80" s="202">
        <v>14.6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100.97</v>
      </c>
      <c r="AQ80" s="202">
        <v>35.700000000000003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445.14</v>
      </c>
      <c r="L81" s="202">
        <v>9.01</v>
      </c>
      <c r="M81" s="202">
        <v>30.86</v>
      </c>
      <c r="N81" s="202">
        <v>50.48</v>
      </c>
      <c r="O81" s="202">
        <v>71.3</v>
      </c>
      <c r="P81" s="202">
        <v>18.489999999999998</v>
      </c>
      <c r="Q81" s="202">
        <v>8.74</v>
      </c>
      <c r="R81" s="202">
        <v>18.02</v>
      </c>
      <c r="S81" s="202">
        <v>0</v>
      </c>
      <c r="T81" s="202">
        <v>0</v>
      </c>
      <c r="U81" s="202">
        <v>57.71</v>
      </c>
      <c r="V81" s="202">
        <v>8.85</v>
      </c>
      <c r="W81" s="202">
        <v>19.09</v>
      </c>
      <c r="X81" s="202">
        <v>42.02</v>
      </c>
      <c r="Y81" s="202">
        <v>0</v>
      </c>
      <c r="Z81">
        <v>0</v>
      </c>
      <c r="AA81" s="202">
        <v>14.6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100.97</v>
      </c>
      <c r="AQ81" s="202">
        <v>35.700000000000003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435.46</v>
      </c>
      <c r="L82" s="202">
        <v>9.01</v>
      </c>
      <c r="M82" s="202">
        <v>30.86</v>
      </c>
      <c r="N82" s="202">
        <v>50.48</v>
      </c>
      <c r="O82" s="202">
        <v>71.3</v>
      </c>
      <c r="P82" s="202">
        <v>18.489999999999998</v>
      </c>
      <c r="Q82" s="202">
        <v>8.74</v>
      </c>
      <c r="R82" s="202">
        <v>18.02</v>
      </c>
      <c r="S82" s="202">
        <v>0</v>
      </c>
      <c r="T82" s="202">
        <v>0</v>
      </c>
      <c r="U82" s="202">
        <v>57.71</v>
      </c>
      <c r="V82" s="202">
        <v>8.85</v>
      </c>
      <c r="W82" s="202">
        <v>19.09</v>
      </c>
      <c r="X82" s="202">
        <v>42.02</v>
      </c>
      <c r="Y82" s="202">
        <v>0</v>
      </c>
      <c r="Z82">
        <v>0</v>
      </c>
      <c r="AA82" s="202">
        <v>14.6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100.97</v>
      </c>
      <c r="AQ82" s="202">
        <v>35.700000000000003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454.82</v>
      </c>
      <c r="L83" s="202">
        <v>9.01</v>
      </c>
      <c r="M83" s="202">
        <v>30.86</v>
      </c>
      <c r="N83" s="202">
        <v>50.48</v>
      </c>
      <c r="O83" s="202">
        <v>71.3</v>
      </c>
      <c r="P83" s="202">
        <v>18.489999999999998</v>
      </c>
      <c r="Q83" s="202">
        <v>8.74</v>
      </c>
      <c r="R83" s="202">
        <v>18.02</v>
      </c>
      <c r="S83" s="202">
        <v>0</v>
      </c>
      <c r="T83" s="202">
        <v>0</v>
      </c>
      <c r="U83" s="202">
        <v>57.71</v>
      </c>
      <c r="V83" s="202">
        <v>8.85</v>
      </c>
      <c r="W83" s="202">
        <v>19.09</v>
      </c>
      <c r="X83" s="202">
        <v>42.02</v>
      </c>
      <c r="Y83" s="202">
        <v>0</v>
      </c>
      <c r="Z83">
        <v>0</v>
      </c>
      <c r="AA83" s="202">
        <v>14.6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100.97</v>
      </c>
      <c r="AQ83" s="202">
        <v>35.700000000000003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454.82</v>
      </c>
      <c r="L84" s="202">
        <v>9.01</v>
      </c>
      <c r="M84" s="202">
        <v>30.86</v>
      </c>
      <c r="N84" s="202">
        <v>50.48</v>
      </c>
      <c r="O84" s="202">
        <v>71.3</v>
      </c>
      <c r="P84" s="202">
        <v>18.489999999999998</v>
      </c>
      <c r="Q84" s="202">
        <v>8.74</v>
      </c>
      <c r="R84" s="202">
        <v>18.02</v>
      </c>
      <c r="S84" s="202">
        <v>0</v>
      </c>
      <c r="T84" s="202">
        <v>0</v>
      </c>
      <c r="U84" s="202">
        <v>57.71</v>
      </c>
      <c r="V84" s="202">
        <v>8.85</v>
      </c>
      <c r="W84" s="202">
        <v>19.09</v>
      </c>
      <c r="X84" s="202">
        <v>42.02</v>
      </c>
      <c r="Y84" s="202">
        <v>0</v>
      </c>
      <c r="Z84">
        <v>0</v>
      </c>
      <c r="AA84" s="202">
        <v>14.6</v>
      </c>
      <c r="AB84" s="202">
        <v>0</v>
      </c>
      <c r="AC84" s="202">
        <v>0</v>
      </c>
      <c r="AD84" s="202">
        <v>0</v>
      </c>
      <c r="AE84" s="202">
        <v>42.55</v>
      </c>
      <c r="AF84" s="202">
        <v>0</v>
      </c>
      <c r="AG84" s="202">
        <v>0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100.97</v>
      </c>
      <c r="AQ84" s="202">
        <v>35.700000000000003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416.11</v>
      </c>
      <c r="L85" s="202">
        <v>9.01</v>
      </c>
      <c r="M85" s="202">
        <v>30.86</v>
      </c>
      <c r="N85" s="202">
        <v>50.48</v>
      </c>
      <c r="O85" s="202">
        <v>71.3</v>
      </c>
      <c r="P85" s="202">
        <v>18.489999999999998</v>
      </c>
      <c r="Q85" s="202">
        <v>8.74</v>
      </c>
      <c r="R85" s="202">
        <v>18.02</v>
      </c>
      <c r="S85" s="202">
        <v>0</v>
      </c>
      <c r="T85" s="202">
        <v>0</v>
      </c>
      <c r="U85" s="202">
        <v>57.71</v>
      </c>
      <c r="V85" s="202">
        <v>8.85</v>
      </c>
      <c r="W85" s="202">
        <v>19.09</v>
      </c>
      <c r="X85" s="202">
        <v>42.02</v>
      </c>
      <c r="Y85" s="202">
        <v>0</v>
      </c>
      <c r="Z85">
        <v>0</v>
      </c>
      <c r="AA85" s="202">
        <v>14.6</v>
      </c>
      <c r="AB85" s="202">
        <v>0</v>
      </c>
      <c r="AC85" s="202">
        <v>0</v>
      </c>
      <c r="AD85" s="202">
        <v>0</v>
      </c>
      <c r="AE85" s="202">
        <v>42.55</v>
      </c>
      <c r="AF85" s="202">
        <v>0</v>
      </c>
      <c r="AG85" s="202">
        <v>0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100.97</v>
      </c>
      <c r="AQ85" s="202">
        <v>35.700000000000003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425.79</v>
      </c>
      <c r="L86" s="202">
        <v>9.01</v>
      </c>
      <c r="M86" s="202">
        <v>30.86</v>
      </c>
      <c r="N86" s="202">
        <v>50.48</v>
      </c>
      <c r="O86" s="202">
        <v>71.3</v>
      </c>
      <c r="P86" s="202">
        <v>18.489999999999998</v>
      </c>
      <c r="Q86" s="202">
        <v>8.74</v>
      </c>
      <c r="R86" s="202">
        <v>18.02</v>
      </c>
      <c r="S86" s="202">
        <v>0</v>
      </c>
      <c r="T86" s="202">
        <v>0</v>
      </c>
      <c r="U86" s="202">
        <v>57.71</v>
      </c>
      <c r="V86" s="202">
        <v>8.85</v>
      </c>
      <c r="W86" s="202">
        <v>19.09</v>
      </c>
      <c r="X86" s="202">
        <v>42.02</v>
      </c>
      <c r="Y86" s="202">
        <v>0</v>
      </c>
      <c r="Z86">
        <v>0</v>
      </c>
      <c r="AA86" s="202">
        <v>14.6</v>
      </c>
      <c r="AB86" s="202">
        <v>0</v>
      </c>
      <c r="AC86" s="202">
        <v>0</v>
      </c>
      <c r="AD86" s="202">
        <v>0</v>
      </c>
      <c r="AE86" s="202">
        <v>42.55</v>
      </c>
      <c r="AF86" s="202">
        <v>0</v>
      </c>
      <c r="AG86" s="202">
        <v>0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100.97</v>
      </c>
      <c r="AQ86" s="202">
        <v>35.700000000000003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431.07</v>
      </c>
      <c r="L87" s="202">
        <v>9.01</v>
      </c>
      <c r="M87" s="202">
        <v>30.86</v>
      </c>
      <c r="N87" s="202">
        <v>50.48</v>
      </c>
      <c r="O87" s="202">
        <v>71.3</v>
      </c>
      <c r="P87" s="202">
        <v>18.489999999999998</v>
      </c>
      <c r="Q87" s="202">
        <v>8.74</v>
      </c>
      <c r="R87" s="202">
        <v>18.02</v>
      </c>
      <c r="S87" s="202">
        <v>0</v>
      </c>
      <c r="T87" s="202">
        <v>0</v>
      </c>
      <c r="U87" s="202">
        <v>57.71</v>
      </c>
      <c r="V87" s="202">
        <v>8.85</v>
      </c>
      <c r="W87" s="202">
        <v>19.09</v>
      </c>
      <c r="X87" s="202">
        <v>42.02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100.97</v>
      </c>
      <c r="AQ87" s="202">
        <v>35.700000000000003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431.07</v>
      </c>
      <c r="L88" s="202">
        <v>9.01</v>
      </c>
      <c r="M88" s="202">
        <v>30.86</v>
      </c>
      <c r="N88" s="202">
        <v>50.48</v>
      </c>
      <c r="O88" s="202">
        <v>71.3</v>
      </c>
      <c r="P88" s="202">
        <v>18.489999999999998</v>
      </c>
      <c r="Q88" s="202">
        <v>8.74</v>
      </c>
      <c r="R88" s="202">
        <v>18.02</v>
      </c>
      <c r="S88" s="202">
        <v>0</v>
      </c>
      <c r="T88" s="202">
        <v>0</v>
      </c>
      <c r="U88" s="202">
        <v>57.71</v>
      </c>
      <c r="V88" s="202">
        <v>8.85</v>
      </c>
      <c r="W88" s="202">
        <v>19.09</v>
      </c>
      <c r="X88" s="202">
        <v>42.02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100.97</v>
      </c>
      <c r="AQ88" s="202">
        <v>35.700000000000003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395.47</v>
      </c>
      <c r="L89" s="202">
        <v>9.01</v>
      </c>
      <c r="M89" s="202">
        <v>30.86</v>
      </c>
      <c r="N89" s="202">
        <v>50.48</v>
      </c>
      <c r="O89" s="202">
        <v>71.3</v>
      </c>
      <c r="P89" s="202">
        <v>18.489999999999998</v>
      </c>
      <c r="Q89" s="202">
        <v>8.74</v>
      </c>
      <c r="R89" s="202">
        <v>18.02</v>
      </c>
      <c r="S89" s="202">
        <v>0</v>
      </c>
      <c r="T89" s="202">
        <v>0</v>
      </c>
      <c r="U89" s="202">
        <v>57.71</v>
      </c>
      <c r="V89" s="202">
        <v>8.85</v>
      </c>
      <c r="W89" s="202">
        <v>19.09</v>
      </c>
      <c r="X89" s="202">
        <v>42.02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100.97</v>
      </c>
      <c r="AQ89" s="202">
        <v>35.700000000000003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367.73</v>
      </c>
      <c r="L90" s="202">
        <v>9.01</v>
      </c>
      <c r="M90" s="202">
        <v>30.86</v>
      </c>
      <c r="N90" s="202">
        <v>50.48</v>
      </c>
      <c r="O90" s="202">
        <v>71.3</v>
      </c>
      <c r="P90" s="202">
        <v>18.489999999999998</v>
      </c>
      <c r="Q90" s="202">
        <v>8.74</v>
      </c>
      <c r="R90" s="202">
        <v>18.02</v>
      </c>
      <c r="S90" s="202">
        <v>0</v>
      </c>
      <c r="T90" s="202">
        <v>0</v>
      </c>
      <c r="U90" s="202">
        <v>57.71</v>
      </c>
      <c r="V90" s="202">
        <v>8.85</v>
      </c>
      <c r="W90" s="202">
        <v>19.09</v>
      </c>
      <c r="X90" s="202">
        <v>42.02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100.97</v>
      </c>
      <c r="AQ90" s="202">
        <v>35.700000000000003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384.56</v>
      </c>
      <c r="L91" s="202">
        <v>9.01</v>
      </c>
      <c r="M91" s="202">
        <v>30.86</v>
      </c>
      <c r="N91" s="202">
        <v>50.48</v>
      </c>
      <c r="O91" s="202">
        <v>71.3</v>
      </c>
      <c r="P91" s="202">
        <v>18.489999999999998</v>
      </c>
      <c r="Q91" s="202">
        <v>8.74</v>
      </c>
      <c r="R91" s="202">
        <v>18.02</v>
      </c>
      <c r="S91" s="202">
        <v>0</v>
      </c>
      <c r="T91" s="202">
        <v>0</v>
      </c>
      <c r="U91" s="202">
        <v>57.71</v>
      </c>
      <c r="V91" s="202">
        <v>8.85</v>
      </c>
      <c r="W91" s="202">
        <v>19.09</v>
      </c>
      <c r="X91" s="202">
        <v>42.02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100.97</v>
      </c>
      <c r="AQ91" s="202">
        <v>35.700000000000003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409.82</v>
      </c>
      <c r="L92" s="202">
        <v>9.01</v>
      </c>
      <c r="M92" s="202">
        <v>30.86</v>
      </c>
      <c r="N92" s="202">
        <v>50.48</v>
      </c>
      <c r="O92" s="202">
        <v>71.3</v>
      </c>
      <c r="P92" s="202">
        <v>18.489999999999998</v>
      </c>
      <c r="Q92" s="202">
        <v>8.74</v>
      </c>
      <c r="R92" s="202">
        <v>18.02</v>
      </c>
      <c r="S92" s="202">
        <v>0</v>
      </c>
      <c r="T92" s="202">
        <v>0</v>
      </c>
      <c r="U92" s="202">
        <v>57.71</v>
      </c>
      <c r="V92" s="202">
        <v>8.85</v>
      </c>
      <c r="W92" s="202">
        <v>19.09</v>
      </c>
      <c r="X92" s="202">
        <v>42.02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100.97</v>
      </c>
      <c r="AQ92" s="202">
        <v>35.700000000000003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412.64</v>
      </c>
      <c r="L93" s="202">
        <v>9.01</v>
      </c>
      <c r="M93" s="202">
        <v>30.86</v>
      </c>
      <c r="N93" s="202">
        <v>50.48</v>
      </c>
      <c r="O93" s="202">
        <v>71.3</v>
      </c>
      <c r="P93" s="202">
        <v>18.489999999999998</v>
      </c>
      <c r="Q93" s="202">
        <v>8.74</v>
      </c>
      <c r="R93" s="202">
        <v>18.02</v>
      </c>
      <c r="S93" s="202">
        <v>0</v>
      </c>
      <c r="T93" s="202">
        <v>0</v>
      </c>
      <c r="U93" s="202">
        <v>57.71</v>
      </c>
      <c r="V93" s="202">
        <v>8.85</v>
      </c>
      <c r="W93" s="202">
        <v>19.09</v>
      </c>
      <c r="X93" s="202">
        <v>42.02</v>
      </c>
      <c r="Y93" s="202">
        <v>0</v>
      </c>
      <c r="Z93">
        <v>0</v>
      </c>
      <c r="AA93" s="202">
        <v>14.6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100.97</v>
      </c>
      <c r="AQ93" s="202">
        <v>35.700000000000003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412.64</v>
      </c>
      <c r="L94" s="202">
        <v>9.01</v>
      </c>
      <c r="M94" s="202">
        <v>30.86</v>
      </c>
      <c r="N94" s="202">
        <v>50.48</v>
      </c>
      <c r="O94" s="202">
        <v>71.3</v>
      </c>
      <c r="P94" s="202">
        <v>18.489999999999998</v>
      </c>
      <c r="Q94" s="202">
        <v>8.74</v>
      </c>
      <c r="R94" s="202">
        <v>18.02</v>
      </c>
      <c r="S94" s="202">
        <v>0</v>
      </c>
      <c r="T94" s="202">
        <v>0</v>
      </c>
      <c r="U94" s="202">
        <v>57.71</v>
      </c>
      <c r="V94" s="202">
        <v>8.85</v>
      </c>
      <c r="W94" s="202">
        <v>19.09</v>
      </c>
      <c r="X94" s="202">
        <v>42.02</v>
      </c>
      <c r="Y94" s="202">
        <v>0</v>
      </c>
      <c r="Z94">
        <v>0</v>
      </c>
      <c r="AA94" s="202">
        <v>14.6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100.97</v>
      </c>
      <c r="AQ94" s="202">
        <v>35.700000000000003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383.84</v>
      </c>
      <c r="L95" s="202">
        <v>9.01</v>
      </c>
      <c r="M95" s="202">
        <v>30.86</v>
      </c>
      <c r="N95" s="202">
        <v>50.48</v>
      </c>
      <c r="O95" s="202">
        <v>71.3</v>
      </c>
      <c r="P95" s="202">
        <v>18.489999999999998</v>
      </c>
      <c r="Q95" s="202">
        <v>8.74</v>
      </c>
      <c r="R95" s="202">
        <v>18.02</v>
      </c>
      <c r="S95" s="202">
        <v>0</v>
      </c>
      <c r="T95" s="202">
        <v>0</v>
      </c>
      <c r="U95" s="202">
        <v>57.71</v>
      </c>
      <c r="V95" s="202">
        <v>8.85</v>
      </c>
      <c r="W95" s="202">
        <v>19.09</v>
      </c>
      <c r="X95" s="202">
        <v>42.02</v>
      </c>
      <c r="Y95" s="202">
        <v>0</v>
      </c>
      <c r="Z95">
        <v>0</v>
      </c>
      <c r="AA95" s="202">
        <v>14.6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100.97</v>
      </c>
      <c r="AQ95" s="202">
        <v>35.700000000000003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382.18</v>
      </c>
      <c r="L96" s="202">
        <v>9.01</v>
      </c>
      <c r="M96" s="202">
        <v>30.86</v>
      </c>
      <c r="N96" s="202">
        <v>50.48</v>
      </c>
      <c r="O96" s="202">
        <v>71.3</v>
      </c>
      <c r="P96" s="202">
        <v>18.489999999999998</v>
      </c>
      <c r="Q96" s="202">
        <v>8.74</v>
      </c>
      <c r="R96" s="202">
        <v>18.02</v>
      </c>
      <c r="S96" s="202">
        <v>0</v>
      </c>
      <c r="T96" s="202">
        <v>0</v>
      </c>
      <c r="U96" s="202">
        <v>57.71</v>
      </c>
      <c r="V96" s="202">
        <v>8.85</v>
      </c>
      <c r="W96" s="202">
        <v>19.09</v>
      </c>
      <c r="X96" s="202">
        <v>42.02</v>
      </c>
      <c r="Y96" s="202">
        <v>0</v>
      </c>
      <c r="Z96">
        <v>0</v>
      </c>
      <c r="AA96" s="202">
        <v>14.6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100.97</v>
      </c>
      <c r="AQ96" s="202">
        <v>35.700000000000003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382.18</v>
      </c>
      <c r="L97" s="202">
        <v>9.01</v>
      </c>
      <c r="M97" s="202">
        <v>30.86</v>
      </c>
      <c r="N97" s="202">
        <v>50.48</v>
      </c>
      <c r="O97" s="202">
        <v>71.3</v>
      </c>
      <c r="P97" s="202">
        <v>18.489999999999998</v>
      </c>
      <c r="Q97" s="202">
        <v>8.74</v>
      </c>
      <c r="R97" s="202">
        <v>18.02</v>
      </c>
      <c r="S97" s="202">
        <v>0</v>
      </c>
      <c r="T97" s="202">
        <v>0</v>
      </c>
      <c r="U97" s="202">
        <v>57.71</v>
      </c>
      <c r="V97" s="202">
        <v>8.85</v>
      </c>
      <c r="W97" s="202">
        <v>19.09</v>
      </c>
      <c r="X97" s="202">
        <v>42.02</v>
      </c>
      <c r="Y97" s="202">
        <v>0</v>
      </c>
      <c r="Z97">
        <v>0</v>
      </c>
      <c r="AA97" s="202">
        <v>14.6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100.97</v>
      </c>
      <c r="AQ97" s="202">
        <v>35.700000000000003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382.18</v>
      </c>
      <c r="L98" s="202">
        <v>9.01</v>
      </c>
      <c r="M98" s="202">
        <v>30.86</v>
      </c>
      <c r="N98" s="202">
        <v>50.48</v>
      </c>
      <c r="O98" s="202">
        <v>71.3</v>
      </c>
      <c r="P98" s="202">
        <v>18.489999999999998</v>
      </c>
      <c r="Q98" s="202">
        <v>8.74</v>
      </c>
      <c r="R98" s="202">
        <v>18.02</v>
      </c>
      <c r="S98" s="202">
        <v>0</v>
      </c>
      <c r="T98" s="202">
        <v>0</v>
      </c>
      <c r="U98" s="202">
        <v>57.71</v>
      </c>
      <c r="V98" s="202">
        <v>8.85</v>
      </c>
      <c r="W98" s="202">
        <v>19.09</v>
      </c>
      <c r="X98" s="202">
        <v>42.02</v>
      </c>
      <c r="Y98" s="202">
        <v>0</v>
      </c>
      <c r="Z98">
        <v>0</v>
      </c>
      <c r="AA98" s="202">
        <v>14.6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100.97</v>
      </c>
      <c r="AQ98" s="202">
        <v>35.700000000000003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9.7087774999999983</v>
      </c>
      <c r="L99">
        <f t="shared" si="0"/>
        <v>0.19784749999999987</v>
      </c>
      <c r="M99">
        <f t="shared" si="0"/>
        <v>0.74064000000000019</v>
      </c>
      <c r="N99">
        <f t="shared" si="0"/>
        <v>1.2115199999999986</v>
      </c>
      <c r="O99">
        <f t="shared" si="0"/>
        <v>1.7112000000000027</v>
      </c>
      <c r="P99">
        <f t="shared" si="0"/>
        <v>0.46618750000000053</v>
      </c>
      <c r="Q99">
        <f t="shared" si="0"/>
        <v>0.19439750000000011</v>
      </c>
      <c r="R99">
        <f t="shared" si="0"/>
        <v>0.39770999999999967</v>
      </c>
      <c r="S99">
        <f t="shared" si="0"/>
        <v>0</v>
      </c>
      <c r="T99">
        <f t="shared" si="0"/>
        <v>0</v>
      </c>
      <c r="U99">
        <f t="shared" si="0"/>
        <v>1.4021700000000008</v>
      </c>
      <c r="V99">
        <f t="shared" si="0"/>
        <v>0.21067000000000005</v>
      </c>
      <c r="W99">
        <f t="shared" si="0"/>
        <v>0.45815999999999929</v>
      </c>
      <c r="X99">
        <f t="shared" si="0"/>
        <v>0.98823999999999979</v>
      </c>
      <c r="Y99">
        <f t="shared" si="0"/>
        <v>0</v>
      </c>
      <c r="Z99">
        <f t="shared" si="0"/>
        <v>0</v>
      </c>
      <c r="AA99">
        <f t="shared" si="0"/>
        <v>0.35063249999999924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1.0273775000000009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2.101855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2.5263524999999998</v>
      </c>
      <c r="AQ99">
        <f t="shared" ref="AQ99:AT99" si="1">SUM(AQ3:AQ98)/4000</f>
        <v>0.88599249999999907</v>
      </c>
      <c r="AR99">
        <f t="shared" si="1"/>
        <v>0.50835249999999998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87.09</v>
      </c>
      <c r="L3" s="202">
        <v>43.55</v>
      </c>
      <c r="M3" s="202">
        <v>0</v>
      </c>
      <c r="N3" s="202">
        <v>29.19</v>
      </c>
      <c r="O3" s="202">
        <v>49</v>
      </c>
      <c r="P3" s="202">
        <v>49.28</v>
      </c>
      <c r="Q3" s="202">
        <v>2.98</v>
      </c>
      <c r="R3" s="202">
        <v>10.42</v>
      </c>
      <c r="S3" s="202">
        <v>0</v>
      </c>
      <c r="T3" s="202">
        <v>0</v>
      </c>
      <c r="U3" s="202">
        <v>279.3</v>
      </c>
      <c r="V3" s="202">
        <v>5.1100000000000003</v>
      </c>
      <c r="W3" s="202">
        <v>11.04</v>
      </c>
      <c r="X3" s="202">
        <v>22.18</v>
      </c>
      <c r="Y3" s="202">
        <v>0</v>
      </c>
      <c r="Z3">
        <v>0</v>
      </c>
      <c r="AA3" s="202">
        <v>8.24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87.09</v>
      </c>
      <c r="L4" s="202">
        <v>38.74</v>
      </c>
      <c r="M4" s="202">
        <v>0</v>
      </c>
      <c r="N4" s="202">
        <v>29.19</v>
      </c>
      <c r="O4" s="202">
        <v>49</v>
      </c>
      <c r="P4" s="202">
        <v>49.28</v>
      </c>
      <c r="Q4" s="202">
        <v>2.9</v>
      </c>
      <c r="R4" s="202">
        <v>10.42</v>
      </c>
      <c r="S4" s="202">
        <v>0</v>
      </c>
      <c r="T4" s="202">
        <v>0</v>
      </c>
      <c r="U4" s="202">
        <v>281.27999999999997</v>
      </c>
      <c r="V4" s="202">
        <v>5.1100000000000003</v>
      </c>
      <c r="W4" s="202">
        <v>11.04</v>
      </c>
      <c r="X4" s="202">
        <v>22.18</v>
      </c>
      <c r="Y4" s="202">
        <v>0</v>
      </c>
      <c r="Z4">
        <v>0</v>
      </c>
      <c r="AA4" s="202">
        <v>8.24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68.63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87.09</v>
      </c>
      <c r="L5" s="202">
        <v>38.71</v>
      </c>
      <c r="M5" s="202">
        <v>0</v>
      </c>
      <c r="N5" s="202">
        <v>29.19</v>
      </c>
      <c r="O5" s="202">
        <v>49</v>
      </c>
      <c r="P5" s="202">
        <v>49.28</v>
      </c>
      <c r="Q5" s="202">
        <v>2.9</v>
      </c>
      <c r="R5" s="202">
        <v>10.42</v>
      </c>
      <c r="S5" s="202">
        <v>0</v>
      </c>
      <c r="T5" s="202">
        <v>0</v>
      </c>
      <c r="U5" s="202">
        <v>281.27999999999997</v>
      </c>
      <c r="V5" s="202">
        <v>5.1100000000000003</v>
      </c>
      <c r="W5" s="202">
        <v>11.04</v>
      </c>
      <c r="X5" s="202">
        <v>22.18</v>
      </c>
      <c r="Y5" s="202">
        <v>0</v>
      </c>
      <c r="Z5">
        <v>0</v>
      </c>
      <c r="AA5" s="202">
        <v>8.24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68.63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87.09</v>
      </c>
      <c r="L6" s="202">
        <v>38.71</v>
      </c>
      <c r="M6" s="202">
        <v>0</v>
      </c>
      <c r="N6" s="202">
        <v>29.19</v>
      </c>
      <c r="O6" s="202">
        <v>49</v>
      </c>
      <c r="P6" s="202">
        <v>49.28</v>
      </c>
      <c r="Q6" s="202">
        <v>2.9</v>
      </c>
      <c r="R6" s="202">
        <v>10.42</v>
      </c>
      <c r="S6" s="202">
        <v>0</v>
      </c>
      <c r="T6" s="202">
        <v>0</v>
      </c>
      <c r="U6" s="202">
        <v>281.27999999999997</v>
      </c>
      <c r="V6" s="202">
        <v>5.1100000000000003</v>
      </c>
      <c r="W6" s="202">
        <v>11.04</v>
      </c>
      <c r="X6" s="202">
        <v>22.18</v>
      </c>
      <c r="Y6" s="202">
        <v>0</v>
      </c>
      <c r="Z6">
        <v>0</v>
      </c>
      <c r="AA6" s="202">
        <v>8.24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68.63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87.09</v>
      </c>
      <c r="L7" s="202">
        <v>33.869999999999997</v>
      </c>
      <c r="M7" s="202">
        <v>0</v>
      </c>
      <c r="N7" s="202">
        <v>29.19</v>
      </c>
      <c r="O7" s="202">
        <v>49</v>
      </c>
      <c r="P7" s="202">
        <v>49.28</v>
      </c>
      <c r="Q7" s="202">
        <v>2.9</v>
      </c>
      <c r="R7" s="202">
        <v>10.42</v>
      </c>
      <c r="S7" s="202">
        <v>0</v>
      </c>
      <c r="T7" s="202">
        <v>0</v>
      </c>
      <c r="U7" s="202">
        <v>281.27999999999997</v>
      </c>
      <c r="V7" s="202">
        <v>5.1100000000000003</v>
      </c>
      <c r="W7" s="202">
        <v>11.04</v>
      </c>
      <c r="X7" s="202">
        <v>22.18</v>
      </c>
      <c r="Y7" s="202">
        <v>0</v>
      </c>
      <c r="Z7">
        <v>0</v>
      </c>
      <c r="AA7" s="202">
        <v>8.24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68.63</v>
      </c>
      <c r="AQ7" s="202">
        <v>22.17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87.09</v>
      </c>
      <c r="L8" s="202">
        <v>34.1</v>
      </c>
      <c r="M8" s="202">
        <v>0</v>
      </c>
      <c r="N8" s="202">
        <v>29.19</v>
      </c>
      <c r="O8" s="202">
        <v>49</v>
      </c>
      <c r="P8" s="202">
        <v>49.28</v>
      </c>
      <c r="Q8" s="202">
        <v>2.9</v>
      </c>
      <c r="R8" s="202">
        <v>5.81</v>
      </c>
      <c r="S8" s="202">
        <v>0</v>
      </c>
      <c r="T8" s="202">
        <v>0</v>
      </c>
      <c r="U8" s="202">
        <v>281.27999999999997</v>
      </c>
      <c r="V8" s="202">
        <v>5.1100000000000003</v>
      </c>
      <c r="W8" s="202">
        <v>11.04</v>
      </c>
      <c r="X8" s="202">
        <v>22.18</v>
      </c>
      <c r="Y8" s="202">
        <v>0</v>
      </c>
      <c r="Z8">
        <v>0</v>
      </c>
      <c r="AA8" s="202">
        <v>8.24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33.869999999999997</v>
      </c>
      <c r="AQ8" s="202">
        <v>11.61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87.09</v>
      </c>
      <c r="L9" s="202">
        <v>34.1</v>
      </c>
      <c r="M9" s="202">
        <v>0</v>
      </c>
      <c r="N9" s="202">
        <v>29.19</v>
      </c>
      <c r="O9" s="202">
        <v>49</v>
      </c>
      <c r="P9" s="202">
        <v>49.28</v>
      </c>
      <c r="Q9" s="202">
        <v>2.9</v>
      </c>
      <c r="R9" s="202">
        <v>5.81</v>
      </c>
      <c r="S9" s="202">
        <v>0</v>
      </c>
      <c r="T9" s="202">
        <v>0</v>
      </c>
      <c r="U9" s="202">
        <v>281.27999999999997</v>
      </c>
      <c r="V9" s="202">
        <v>2.9</v>
      </c>
      <c r="W9" s="202">
        <v>11.04</v>
      </c>
      <c r="X9" s="202">
        <v>22.18</v>
      </c>
      <c r="Y9" s="202">
        <v>0</v>
      </c>
      <c r="Z9">
        <v>0</v>
      </c>
      <c r="AA9" s="202">
        <v>8.24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33.869999999999997</v>
      </c>
      <c r="AQ9" s="202">
        <v>11.61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87.09</v>
      </c>
      <c r="L10" s="202">
        <v>34.1</v>
      </c>
      <c r="M10" s="202">
        <v>0</v>
      </c>
      <c r="N10" s="202">
        <v>29.19</v>
      </c>
      <c r="O10" s="202">
        <v>49</v>
      </c>
      <c r="P10" s="202">
        <v>49.28</v>
      </c>
      <c r="Q10" s="202">
        <v>2.9</v>
      </c>
      <c r="R10" s="202">
        <v>5.81</v>
      </c>
      <c r="S10" s="202">
        <v>0</v>
      </c>
      <c r="T10" s="202">
        <v>0</v>
      </c>
      <c r="U10" s="202">
        <v>281.27999999999997</v>
      </c>
      <c r="V10" s="202">
        <v>2.9</v>
      </c>
      <c r="W10" s="202">
        <v>11.04</v>
      </c>
      <c r="X10" s="202">
        <v>22.18</v>
      </c>
      <c r="Y10" s="202">
        <v>0</v>
      </c>
      <c r="Z10">
        <v>0</v>
      </c>
      <c r="AA10" s="202">
        <v>8.24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33.869999999999997</v>
      </c>
      <c r="AQ10" s="202">
        <v>11.61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87.09</v>
      </c>
      <c r="L11" s="202">
        <v>34.1</v>
      </c>
      <c r="M11" s="202">
        <v>0</v>
      </c>
      <c r="N11" s="202">
        <v>29.19</v>
      </c>
      <c r="O11" s="202">
        <v>49</v>
      </c>
      <c r="P11" s="202">
        <v>49.28</v>
      </c>
      <c r="Q11" s="202">
        <v>2.9</v>
      </c>
      <c r="R11" s="202">
        <v>5.81</v>
      </c>
      <c r="S11" s="202">
        <v>0</v>
      </c>
      <c r="T11" s="202">
        <v>0</v>
      </c>
      <c r="U11" s="202">
        <v>281.27999999999997</v>
      </c>
      <c r="V11" s="202">
        <v>4.8</v>
      </c>
      <c r="W11" s="202">
        <v>11.04</v>
      </c>
      <c r="X11" s="202">
        <v>22.18</v>
      </c>
      <c r="Y11" s="202">
        <v>0</v>
      </c>
      <c r="Z11">
        <v>0</v>
      </c>
      <c r="AA11" s="202">
        <v>8.24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33.869999999999997</v>
      </c>
      <c r="AQ11" s="202">
        <v>11.63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87.09</v>
      </c>
      <c r="L12" s="202">
        <v>34.1</v>
      </c>
      <c r="M12" s="202">
        <v>0</v>
      </c>
      <c r="N12" s="202">
        <v>29.19</v>
      </c>
      <c r="O12" s="202">
        <v>49</v>
      </c>
      <c r="P12" s="202">
        <v>49.28</v>
      </c>
      <c r="Q12" s="202">
        <v>2.9</v>
      </c>
      <c r="R12" s="202">
        <v>5.81</v>
      </c>
      <c r="S12" s="202">
        <v>0</v>
      </c>
      <c r="T12" s="202">
        <v>0</v>
      </c>
      <c r="U12" s="202">
        <v>281.27999999999997</v>
      </c>
      <c r="V12" s="202">
        <v>5.1100000000000003</v>
      </c>
      <c r="W12" s="202">
        <v>11.04</v>
      </c>
      <c r="X12" s="202">
        <v>22.18</v>
      </c>
      <c r="Y12" s="202">
        <v>0</v>
      </c>
      <c r="Z12">
        <v>0</v>
      </c>
      <c r="AA12" s="202">
        <v>8.24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33.869999999999997</v>
      </c>
      <c r="AQ12" s="202">
        <v>11.63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87.09</v>
      </c>
      <c r="L13" s="202">
        <v>34.1</v>
      </c>
      <c r="M13" s="202">
        <v>0</v>
      </c>
      <c r="N13" s="202">
        <v>29.19</v>
      </c>
      <c r="O13" s="202">
        <v>49</v>
      </c>
      <c r="P13" s="202">
        <v>49.28</v>
      </c>
      <c r="Q13" s="202">
        <v>2.9</v>
      </c>
      <c r="R13" s="202">
        <v>5.81</v>
      </c>
      <c r="S13" s="202">
        <v>0</v>
      </c>
      <c r="T13" s="202">
        <v>0</v>
      </c>
      <c r="U13" s="202">
        <v>281.27999999999997</v>
      </c>
      <c r="V13" s="202">
        <v>5.1100000000000003</v>
      </c>
      <c r="W13" s="202">
        <v>11.04</v>
      </c>
      <c r="X13" s="202">
        <v>22.18</v>
      </c>
      <c r="Y13" s="202">
        <v>0</v>
      </c>
      <c r="Z13">
        <v>0</v>
      </c>
      <c r="AA13" s="202">
        <v>8.24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33.869999999999997</v>
      </c>
      <c r="AQ13" s="202">
        <v>11.63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87.09</v>
      </c>
      <c r="L14" s="202">
        <v>34.1</v>
      </c>
      <c r="M14" s="202">
        <v>0</v>
      </c>
      <c r="N14" s="202">
        <v>29.19</v>
      </c>
      <c r="O14" s="202">
        <v>49</v>
      </c>
      <c r="P14" s="202">
        <v>49.28</v>
      </c>
      <c r="Q14" s="202">
        <v>2.9</v>
      </c>
      <c r="R14" s="202">
        <v>5.81</v>
      </c>
      <c r="S14" s="202">
        <v>0</v>
      </c>
      <c r="T14" s="202">
        <v>0</v>
      </c>
      <c r="U14" s="202">
        <v>281.27999999999997</v>
      </c>
      <c r="V14" s="202">
        <v>5.1100000000000003</v>
      </c>
      <c r="W14" s="202">
        <v>11.04</v>
      </c>
      <c r="X14" s="202">
        <v>22.18</v>
      </c>
      <c r="Y14" s="202">
        <v>0</v>
      </c>
      <c r="Z14">
        <v>0</v>
      </c>
      <c r="AA14" s="202">
        <v>8.24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33.869999999999997</v>
      </c>
      <c r="AQ14" s="202">
        <v>11.63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87.09</v>
      </c>
      <c r="L15" s="202">
        <v>34.1</v>
      </c>
      <c r="M15" s="202">
        <v>0</v>
      </c>
      <c r="N15" s="202">
        <v>29.19</v>
      </c>
      <c r="O15" s="202">
        <v>49</v>
      </c>
      <c r="P15" s="202">
        <v>49.28</v>
      </c>
      <c r="Q15" s="202">
        <v>2.9</v>
      </c>
      <c r="R15" s="202">
        <v>5.81</v>
      </c>
      <c r="S15" s="202">
        <v>0</v>
      </c>
      <c r="T15" s="202">
        <v>0</v>
      </c>
      <c r="U15" s="202">
        <v>281.27999999999997</v>
      </c>
      <c r="V15" s="202">
        <v>4.9400000000000004</v>
      </c>
      <c r="W15" s="202">
        <v>11.04</v>
      </c>
      <c r="X15" s="202">
        <v>22.18</v>
      </c>
      <c r="Y15" s="202">
        <v>0</v>
      </c>
      <c r="Z15">
        <v>0</v>
      </c>
      <c r="AA15" s="202">
        <v>8.24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33.869999999999997</v>
      </c>
      <c r="AQ15" s="202">
        <v>11.63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87.09</v>
      </c>
      <c r="L16" s="202">
        <v>34.1</v>
      </c>
      <c r="M16" s="202">
        <v>0</v>
      </c>
      <c r="N16" s="202">
        <v>29.19</v>
      </c>
      <c r="O16" s="202">
        <v>49</v>
      </c>
      <c r="P16" s="202">
        <v>49.28</v>
      </c>
      <c r="Q16" s="202">
        <v>2.9</v>
      </c>
      <c r="R16" s="202">
        <v>5.81</v>
      </c>
      <c r="S16" s="202">
        <v>0</v>
      </c>
      <c r="T16" s="202">
        <v>0</v>
      </c>
      <c r="U16" s="202">
        <v>281.27999999999997</v>
      </c>
      <c r="V16" s="202">
        <v>4.95</v>
      </c>
      <c r="W16" s="202">
        <v>11.04</v>
      </c>
      <c r="X16" s="202">
        <v>22.18</v>
      </c>
      <c r="Y16" s="202">
        <v>0</v>
      </c>
      <c r="Z16">
        <v>0</v>
      </c>
      <c r="AA16" s="202">
        <v>8.24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33.869999999999997</v>
      </c>
      <c r="AQ16" s="202">
        <v>11.63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87.09</v>
      </c>
      <c r="L17" s="202">
        <v>34.1</v>
      </c>
      <c r="M17" s="202">
        <v>0</v>
      </c>
      <c r="N17" s="202">
        <v>29.19</v>
      </c>
      <c r="O17" s="202">
        <v>49</v>
      </c>
      <c r="P17" s="202">
        <v>49.28</v>
      </c>
      <c r="Q17" s="202">
        <v>2.9</v>
      </c>
      <c r="R17" s="202">
        <v>5.81</v>
      </c>
      <c r="S17" s="202">
        <v>0</v>
      </c>
      <c r="T17" s="202">
        <v>0</v>
      </c>
      <c r="U17" s="202">
        <v>281.27999999999997</v>
      </c>
      <c r="V17" s="202">
        <v>5.1100000000000003</v>
      </c>
      <c r="W17" s="202">
        <v>11.04</v>
      </c>
      <c r="X17" s="202">
        <v>22.18</v>
      </c>
      <c r="Y17" s="202">
        <v>0</v>
      </c>
      <c r="Z17">
        <v>0</v>
      </c>
      <c r="AA17" s="202">
        <v>8.24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33.869999999999997</v>
      </c>
      <c r="AQ17" s="202">
        <v>11.63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87.09</v>
      </c>
      <c r="L18" s="202">
        <v>34.1</v>
      </c>
      <c r="M18" s="202">
        <v>0</v>
      </c>
      <c r="N18" s="202">
        <v>29.19</v>
      </c>
      <c r="O18" s="202">
        <v>49</v>
      </c>
      <c r="P18" s="202">
        <v>49.28</v>
      </c>
      <c r="Q18" s="202">
        <v>2.9</v>
      </c>
      <c r="R18" s="202">
        <v>5.81</v>
      </c>
      <c r="S18" s="202">
        <v>0</v>
      </c>
      <c r="T18" s="202">
        <v>0</v>
      </c>
      <c r="U18" s="202">
        <v>281.27999999999997</v>
      </c>
      <c r="V18" s="202">
        <v>5.1100000000000003</v>
      </c>
      <c r="W18" s="202">
        <v>11.04</v>
      </c>
      <c r="X18" s="202">
        <v>22.18</v>
      </c>
      <c r="Y18" s="202">
        <v>0</v>
      </c>
      <c r="Z18">
        <v>0</v>
      </c>
      <c r="AA18" s="202">
        <v>8.24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33.869999999999997</v>
      </c>
      <c r="AQ18" s="202">
        <v>11.63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87.09</v>
      </c>
      <c r="L19" s="202">
        <v>33.49</v>
      </c>
      <c r="M19" s="202">
        <v>0</v>
      </c>
      <c r="N19" s="202">
        <v>29.19</v>
      </c>
      <c r="O19" s="202">
        <v>49</v>
      </c>
      <c r="P19" s="202">
        <v>49.28</v>
      </c>
      <c r="Q19" s="202">
        <v>2.9</v>
      </c>
      <c r="R19" s="202">
        <v>5.81</v>
      </c>
      <c r="S19" s="202">
        <v>0</v>
      </c>
      <c r="T19" s="202">
        <v>0</v>
      </c>
      <c r="U19" s="202">
        <v>281.27999999999997</v>
      </c>
      <c r="V19" s="202">
        <v>5.01</v>
      </c>
      <c r="W19" s="202">
        <v>11.04</v>
      </c>
      <c r="X19" s="202">
        <v>22.18</v>
      </c>
      <c r="Y19" s="202">
        <v>0</v>
      </c>
      <c r="Z19">
        <v>0</v>
      </c>
      <c r="AA19" s="202">
        <v>8.24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33.11</v>
      </c>
      <c r="AQ19" s="202">
        <v>11.39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87.09</v>
      </c>
      <c r="L20" s="202">
        <v>33.49</v>
      </c>
      <c r="M20" s="202">
        <v>0</v>
      </c>
      <c r="N20" s="202">
        <v>29.19</v>
      </c>
      <c r="O20" s="202">
        <v>49</v>
      </c>
      <c r="P20" s="202">
        <v>49.28</v>
      </c>
      <c r="Q20" s="202">
        <v>2.9</v>
      </c>
      <c r="R20" s="202">
        <v>5.81</v>
      </c>
      <c r="S20" s="202">
        <v>0</v>
      </c>
      <c r="T20" s="202">
        <v>0</v>
      </c>
      <c r="U20" s="202">
        <v>281.27999999999997</v>
      </c>
      <c r="V20" s="202">
        <v>5.01</v>
      </c>
      <c r="W20" s="202">
        <v>11.04</v>
      </c>
      <c r="X20" s="202">
        <v>22.18</v>
      </c>
      <c r="Y20" s="202">
        <v>0</v>
      </c>
      <c r="Z20">
        <v>0</v>
      </c>
      <c r="AA20" s="202">
        <v>8.24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33.11</v>
      </c>
      <c r="AQ20" s="202">
        <v>11.39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87.09</v>
      </c>
      <c r="L21" s="202">
        <v>34.1</v>
      </c>
      <c r="M21" s="202">
        <v>0</v>
      </c>
      <c r="N21" s="202">
        <v>29.19</v>
      </c>
      <c r="O21" s="202">
        <v>49</v>
      </c>
      <c r="P21" s="202">
        <v>49.28</v>
      </c>
      <c r="Q21" s="202">
        <v>2.9</v>
      </c>
      <c r="R21" s="202">
        <v>5.81</v>
      </c>
      <c r="S21" s="202">
        <v>0</v>
      </c>
      <c r="T21" s="202">
        <v>0</v>
      </c>
      <c r="U21" s="202">
        <v>281.27999999999997</v>
      </c>
      <c r="V21" s="202">
        <v>5.01</v>
      </c>
      <c r="W21" s="202">
        <v>11.04</v>
      </c>
      <c r="X21" s="202">
        <v>22.18</v>
      </c>
      <c r="Y21" s="202">
        <v>0</v>
      </c>
      <c r="Z21">
        <v>0</v>
      </c>
      <c r="AA21" s="202">
        <v>8.24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33.869999999999997</v>
      </c>
      <c r="AQ21" s="202">
        <v>22.17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87.09</v>
      </c>
      <c r="L22" s="202">
        <v>34.1</v>
      </c>
      <c r="M22" s="202">
        <v>0</v>
      </c>
      <c r="N22" s="202">
        <v>29.19</v>
      </c>
      <c r="O22" s="202">
        <v>49</v>
      </c>
      <c r="P22" s="202">
        <v>49.28</v>
      </c>
      <c r="Q22" s="202">
        <v>2.9</v>
      </c>
      <c r="R22" s="202">
        <v>5.81</v>
      </c>
      <c r="S22" s="202">
        <v>0</v>
      </c>
      <c r="T22" s="202">
        <v>0</v>
      </c>
      <c r="U22" s="202">
        <v>281.27999999999997</v>
      </c>
      <c r="V22" s="202">
        <v>5.01</v>
      </c>
      <c r="W22" s="202">
        <v>11.04</v>
      </c>
      <c r="X22" s="202">
        <v>22.18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33.869999999999997</v>
      </c>
      <c r="AQ22" s="202">
        <v>22.17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87.09</v>
      </c>
      <c r="L23" s="202">
        <v>34.1</v>
      </c>
      <c r="M23" s="202">
        <v>0</v>
      </c>
      <c r="N23" s="202">
        <v>29.19</v>
      </c>
      <c r="O23" s="202">
        <v>49</v>
      </c>
      <c r="P23" s="202">
        <v>49.28</v>
      </c>
      <c r="Q23" s="202">
        <v>2.9</v>
      </c>
      <c r="R23" s="202">
        <v>5.81</v>
      </c>
      <c r="S23" s="202">
        <v>0</v>
      </c>
      <c r="T23" s="202">
        <v>0</v>
      </c>
      <c r="U23" s="202">
        <v>281.27999999999997</v>
      </c>
      <c r="V23" s="202">
        <v>5.01</v>
      </c>
      <c r="W23" s="202">
        <v>11.04</v>
      </c>
      <c r="X23" s="202">
        <v>22.18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33.869999999999997</v>
      </c>
      <c r="AQ23" s="202">
        <v>22.17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87.09</v>
      </c>
      <c r="L24" s="202">
        <v>34.1</v>
      </c>
      <c r="M24" s="202">
        <v>0</v>
      </c>
      <c r="N24" s="202">
        <v>29.19</v>
      </c>
      <c r="O24" s="202">
        <v>49</v>
      </c>
      <c r="P24" s="202">
        <v>49.28</v>
      </c>
      <c r="Q24" s="202">
        <v>2.9</v>
      </c>
      <c r="R24" s="202">
        <v>5.81</v>
      </c>
      <c r="S24" s="202">
        <v>0</v>
      </c>
      <c r="T24" s="202">
        <v>0</v>
      </c>
      <c r="U24" s="202">
        <v>281.27999999999997</v>
      </c>
      <c r="V24" s="202">
        <v>5.01</v>
      </c>
      <c r="W24" s="202">
        <v>11.04</v>
      </c>
      <c r="X24" s="202">
        <v>22.18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33.869999999999997</v>
      </c>
      <c r="AQ24" s="202">
        <v>22.17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87.09</v>
      </c>
      <c r="L25" s="202">
        <v>34.1</v>
      </c>
      <c r="M25" s="202">
        <v>0</v>
      </c>
      <c r="N25" s="202">
        <v>29.19</v>
      </c>
      <c r="O25" s="202">
        <v>49</v>
      </c>
      <c r="P25" s="202">
        <v>49.28</v>
      </c>
      <c r="Q25" s="202">
        <v>2.9</v>
      </c>
      <c r="R25" s="202">
        <v>5.81</v>
      </c>
      <c r="S25" s="202">
        <v>0</v>
      </c>
      <c r="T25" s="202">
        <v>0</v>
      </c>
      <c r="U25" s="202">
        <v>281.27999999999997</v>
      </c>
      <c r="V25" s="202">
        <v>5.01</v>
      </c>
      <c r="W25" s="202">
        <v>11.04</v>
      </c>
      <c r="X25" s="202">
        <v>24.3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33.869999999999997</v>
      </c>
      <c r="AQ25" s="202">
        <v>22.17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87.09</v>
      </c>
      <c r="L26" s="202">
        <v>34.1</v>
      </c>
      <c r="M26" s="202">
        <v>0</v>
      </c>
      <c r="N26" s="202">
        <v>29.19</v>
      </c>
      <c r="O26" s="202">
        <v>49</v>
      </c>
      <c r="P26" s="202">
        <v>49.28</v>
      </c>
      <c r="Q26" s="202">
        <v>2.9</v>
      </c>
      <c r="R26" s="202">
        <v>5.81</v>
      </c>
      <c r="S26" s="202">
        <v>0</v>
      </c>
      <c r="T26" s="202">
        <v>0</v>
      </c>
      <c r="U26" s="202">
        <v>281.27999999999997</v>
      </c>
      <c r="V26" s="202">
        <v>4.8499999999999996</v>
      </c>
      <c r="W26" s="202">
        <v>11.04</v>
      </c>
      <c r="X26" s="202">
        <v>24.3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57.54</v>
      </c>
      <c r="AQ26" s="202">
        <v>22.17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87.09</v>
      </c>
      <c r="L27" s="202">
        <v>62.5</v>
      </c>
      <c r="M27" s="202">
        <v>0</v>
      </c>
      <c r="N27" s="202">
        <v>29.19</v>
      </c>
      <c r="O27" s="202">
        <v>49</v>
      </c>
      <c r="P27" s="202">
        <v>49.28</v>
      </c>
      <c r="Q27" s="202">
        <v>2.9</v>
      </c>
      <c r="R27" s="202">
        <v>10.42</v>
      </c>
      <c r="S27" s="202">
        <v>0</v>
      </c>
      <c r="T27" s="202">
        <v>0</v>
      </c>
      <c r="U27" s="202">
        <v>281.27999999999997</v>
      </c>
      <c r="V27" s="202">
        <v>4.8499999999999996</v>
      </c>
      <c r="W27" s="202">
        <v>11.04</v>
      </c>
      <c r="X27" s="202">
        <v>24.3</v>
      </c>
      <c r="Y27" s="202">
        <v>0</v>
      </c>
      <c r="Z27">
        <v>0</v>
      </c>
      <c r="AA27" s="202">
        <v>8.24</v>
      </c>
      <c r="AB27" s="202">
        <v>0</v>
      </c>
      <c r="AC27" s="202">
        <v>0</v>
      </c>
      <c r="AD27" s="202">
        <v>0</v>
      </c>
      <c r="AE27" s="202">
        <v>24.65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68.63</v>
      </c>
      <c r="AQ27" s="202">
        <v>22.17</v>
      </c>
      <c r="AR27" s="202">
        <v>6.37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87.09</v>
      </c>
      <c r="L28" s="202">
        <v>62.5</v>
      </c>
      <c r="M28" s="202">
        <v>0</v>
      </c>
      <c r="N28" s="202">
        <v>29.19</v>
      </c>
      <c r="O28" s="202">
        <v>49</v>
      </c>
      <c r="P28" s="202">
        <v>49.28</v>
      </c>
      <c r="Q28" s="202">
        <v>2.9</v>
      </c>
      <c r="R28" s="202">
        <v>10.42</v>
      </c>
      <c r="S28" s="202">
        <v>0</v>
      </c>
      <c r="T28" s="202">
        <v>0</v>
      </c>
      <c r="U28" s="202">
        <v>281.27999999999997</v>
      </c>
      <c r="V28" s="202">
        <v>4.8499999999999996</v>
      </c>
      <c r="W28" s="202">
        <v>11.04</v>
      </c>
      <c r="X28" s="202">
        <v>24.3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24.65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68.63</v>
      </c>
      <c r="AQ28" s="202">
        <v>22.17</v>
      </c>
      <c r="AR28" s="202">
        <v>13.66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87.09</v>
      </c>
      <c r="L29" s="202">
        <v>34.1</v>
      </c>
      <c r="M29" s="202">
        <v>0</v>
      </c>
      <c r="N29" s="202">
        <v>29.19</v>
      </c>
      <c r="O29" s="202">
        <v>49</v>
      </c>
      <c r="P29" s="202">
        <v>49.28</v>
      </c>
      <c r="Q29" s="202">
        <v>2.9</v>
      </c>
      <c r="R29" s="202">
        <v>5.81</v>
      </c>
      <c r="S29" s="202">
        <v>0</v>
      </c>
      <c r="T29" s="202">
        <v>0</v>
      </c>
      <c r="U29" s="202">
        <v>281.27999999999997</v>
      </c>
      <c r="V29" s="202">
        <v>4.8499999999999996</v>
      </c>
      <c r="W29" s="202">
        <v>11.04</v>
      </c>
      <c r="X29" s="202">
        <v>24.3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24.65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68.63</v>
      </c>
      <c r="AQ29" s="202">
        <v>22.17</v>
      </c>
      <c r="AR29" s="202">
        <v>17.7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87.09</v>
      </c>
      <c r="L30" s="202">
        <v>34.1</v>
      </c>
      <c r="M30" s="202">
        <v>0</v>
      </c>
      <c r="N30" s="202">
        <v>29.19</v>
      </c>
      <c r="O30" s="202">
        <v>49</v>
      </c>
      <c r="P30" s="202">
        <v>49.28</v>
      </c>
      <c r="Q30" s="202">
        <v>2.9</v>
      </c>
      <c r="R30" s="202">
        <v>5.81</v>
      </c>
      <c r="S30" s="202">
        <v>0</v>
      </c>
      <c r="T30" s="202">
        <v>0</v>
      </c>
      <c r="U30" s="202">
        <v>281.27999999999997</v>
      </c>
      <c r="V30" s="202">
        <v>4.8499999999999996</v>
      </c>
      <c r="W30" s="202">
        <v>11.04</v>
      </c>
      <c r="X30" s="202">
        <v>24.3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24.65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68.63</v>
      </c>
      <c r="AQ30" s="202">
        <v>22.17</v>
      </c>
      <c r="AR30" s="202">
        <v>19.7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87.09</v>
      </c>
      <c r="L31" s="202">
        <v>34.1</v>
      </c>
      <c r="M31" s="202">
        <v>0</v>
      </c>
      <c r="N31" s="202">
        <v>29.19</v>
      </c>
      <c r="O31" s="202">
        <v>49</v>
      </c>
      <c r="P31" s="202">
        <v>49.28</v>
      </c>
      <c r="Q31" s="202">
        <v>2.9</v>
      </c>
      <c r="R31" s="202">
        <v>5.81</v>
      </c>
      <c r="S31" s="202">
        <v>0</v>
      </c>
      <c r="T31" s="202">
        <v>0</v>
      </c>
      <c r="U31" s="202">
        <v>277.48</v>
      </c>
      <c r="V31" s="202">
        <v>4.8499999999999996</v>
      </c>
      <c r="W31" s="202">
        <v>11.04</v>
      </c>
      <c r="X31" s="202">
        <v>24.3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24.65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43.69</v>
      </c>
      <c r="AQ31" s="202">
        <v>22.17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87.09</v>
      </c>
      <c r="L32" s="202">
        <v>34.1</v>
      </c>
      <c r="M32" s="202">
        <v>0</v>
      </c>
      <c r="N32" s="202">
        <v>29.19</v>
      </c>
      <c r="O32" s="202">
        <v>49</v>
      </c>
      <c r="P32" s="202">
        <v>49.28</v>
      </c>
      <c r="Q32" s="202">
        <v>2.9</v>
      </c>
      <c r="R32" s="202">
        <v>5.81</v>
      </c>
      <c r="S32" s="202">
        <v>0</v>
      </c>
      <c r="T32" s="202">
        <v>0</v>
      </c>
      <c r="U32" s="202">
        <v>277.48</v>
      </c>
      <c r="V32" s="202">
        <v>4.93</v>
      </c>
      <c r="W32" s="202">
        <v>11.04</v>
      </c>
      <c r="X32" s="202">
        <v>24.3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24.65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33.869999999999997</v>
      </c>
      <c r="AQ32" s="202">
        <v>22.17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87.09</v>
      </c>
      <c r="L33" s="202">
        <v>34.1</v>
      </c>
      <c r="M33" s="202">
        <v>0</v>
      </c>
      <c r="N33" s="202">
        <v>29.19</v>
      </c>
      <c r="O33" s="202">
        <v>49</v>
      </c>
      <c r="P33" s="202">
        <v>49.28</v>
      </c>
      <c r="Q33" s="202">
        <v>2.9</v>
      </c>
      <c r="R33" s="202">
        <v>5.81</v>
      </c>
      <c r="S33" s="202">
        <v>0</v>
      </c>
      <c r="T33" s="202">
        <v>0</v>
      </c>
      <c r="U33" s="202">
        <v>277.48</v>
      </c>
      <c r="V33" s="202">
        <v>4.8499999999999996</v>
      </c>
      <c r="W33" s="202">
        <v>11.04</v>
      </c>
      <c r="X33" s="202">
        <v>24.3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24.65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33.869999999999997</v>
      </c>
      <c r="AQ33" s="202">
        <v>11.34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87.09</v>
      </c>
      <c r="L34" s="202">
        <v>34.1</v>
      </c>
      <c r="M34" s="202">
        <v>0</v>
      </c>
      <c r="N34" s="202">
        <v>29.19</v>
      </c>
      <c r="O34" s="202">
        <v>49</v>
      </c>
      <c r="P34" s="202">
        <v>49.28</v>
      </c>
      <c r="Q34" s="202">
        <v>2.9</v>
      </c>
      <c r="R34" s="202">
        <v>5.81</v>
      </c>
      <c r="S34" s="202">
        <v>0</v>
      </c>
      <c r="T34" s="202">
        <v>0</v>
      </c>
      <c r="U34" s="202">
        <v>277.48</v>
      </c>
      <c r="V34" s="202">
        <v>4.8499999999999996</v>
      </c>
      <c r="W34" s="202">
        <v>11.04</v>
      </c>
      <c r="X34" s="202">
        <v>24.3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24.65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33.869999999999997</v>
      </c>
      <c r="AQ34" s="202">
        <v>11.34</v>
      </c>
      <c r="AR34" s="202">
        <v>22.7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87.09</v>
      </c>
      <c r="L35" s="202">
        <v>34.1</v>
      </c>
      <c r="M35" s="202">
        <v>0</v>
      </c>
      <c r="N35" s="202">
        <v>29.19</v>
      </c>
      <c r="O35" s="202">
        <v>49</v>
      </c>
      <c r="P35" s="202">
        <v>49.28</v>
      </c>
      <c r="Q35" s="202">
        <v>2.9</v>
      </c>
      <c r="R35" s="202">
        <v>5.81</v>
      </c>
      <c r="S35" s="202">
        <v>0</v>
      </c>
      <c r="T35" s="202">
        <v>0</v>
      </c>
      <c r="U35" s="202">
        <v>277.48</v>
      </c>
      <c r="V35" s="202">
        <v>4.9000000000000004</v>
      </c>
      <c r="W35" s="202">
        <v>11.04</v>
      </c>
      <c r="X35" s="202">
        <v>24.3</v>
      </c>
      <c r="Y35" s="202">
        <v>0</v>
      </c>
      <c r="Z35">
        <v>0</v>
      </c>
      <c r="AA35" s="202">
        <v>8.24</v>
      </c>
      <c r="AB35" s="202">
        <v>0</v>
      </c>
      <c r="AC35" s="202">
        <v>0</v>
      </c>
      <c r="AD35" s="202">
        <v>0</v>
      </c>
      <c r="AE35" s="202">
        <v>24.65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33.869999999999997</v>
      </c>
      <c r="AQ35" s="202">
        <v>11.34</v>
      </c>
      <c r="AR35" s="202">
        <v>22.7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87.09</v>
      </c>
      <c r="L36" s="202">
        <v>34.1</v>
      </c>
      <c r="M36" s="202">
        <v>0</v>
      </c>
      <c r="N36" s="202">
        <v>29.19</v>
      </c>
      <c r="O36" s="202">
        <v>49</v>
      </c>
      <c r="P36" s="202">
        <v>49.28</v>
      </c>
      <c r="Q36" s="202">
        <v>2.9</v>
      </c>
      <c r="R36" s="202">
        <v>5.81</v>
      </c>
      <c r="S36" s="202">
        <v>0</v>
      </c>
      <c r="T36" s="202">
        <v>0</v>
      </c>
      <c r="U36" s="202">
        <v>277.48</v>
      </c>
      <c r="V36" s="202">
        <v>4.9000000000000004</v>
      </c>
      <c r="W36" s="202">
        <v>11.04</v>
      </c>
      <c r="X36" s="202">
        <v>24.3</v>
      </c>
      <c r="Y36" s="202">
        <v>0</v>
      </c>
      <c r="Z36">
        <v>0</v>
      </c>
      <c r="AA36" s="202">
        <v>8.24</v>
      </c>
      <c r="AB36" s="202">
        <v>0</v>
      </c>
      <c r="AC36" s="202">
        <v>0</v>
      </c>
      <c r="AD36" s="202">
        <v>0</v>
      </c>
      <c r="AE36" s="202">
        <v>24.65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33.869999999999997</v>
      </c>
      <c r="AQ36" s="202">
        <v>11.34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87.17</v>
      </c>
      <c r="L37" s="202">
        <v>35</v>
      </c>
      <c r="M37" s="202">
        <v>0</v>
      </c>
      <c r="N37" s="202">
        <v>29.19</v>
      </c>
      <c r="O37" s="202">
        <v>49</v>
      </c>
      <c r="P37" s="202">
        <v>49.28</v>
      </c>
      <c r="Q37" s="202">
        <v>3</v>
      </c>
      <c r="R37" s="202">
        <v>5.81</v>
      </c>
      <c r="S37" s="202">
        <v>0</v>
      </c>
      <c r="T37" s="202">
        <v>0</v>
      </c>
      <c r="U37" s="202">
        <v>277.48</v>
      </c>
      <c r="V37" s="202">
        <v>2.9</v>
      </c>
      <c r="W37" s="202">
        <v>5.81</v>
      </c>
      <c r="X37" s="202">
        <v>24.3</v>
      </c>
      <c r="Y37" s="202">
        <v>0</v>
      </c>
      <c r="Z37">
        <v>0</v>
      </c>
      <c r="AA37" s="202">
        <v>8.24</v>
      </c>
      <c r="AB37" s="202">
        <v>0</v>
      </c>
      <c r="AC37" s="202">
        <v>0</v>
      </c>
      <c r="AD37" s="202">
        <v>0</v>
      </c>
      <c r="AE37" s="202">
        <v>24.65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33.869999999999997</v>
      </c>
      <c r="AQ37" s="202">
        <v>11.34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87.17</v>
      </c>
      <c r="L38" s="202">
        <v>35</v>
      </c>
      <c r="M38" s="202">
        <v>0</v>
      </c>
      <c r="N38" s="202">
        <v>29.19</v>
      </c>
      <c r="O38" s="202">
        <v>49</v>
      </c>
      <c r="P38" s="202">
        <v>49.28</v>
      </c>
      <c r="Q38" s="202">
        <v>3</v>
      </c>
      <c r="R38" s="202">
        <v>6</v>
      </c>
      <c r="S38" s="202">
        <v>0</v>
      </c>
      <c r="T38" s="202">
        <v>0</v>
      </c>
      <c r="U38" s="202">
        <v>277.48</v>
      </c>
      <c r="V38" s="202">
        <v>2.9</v>
      </c>
      <c r="W38" s="202">
        <v>5.81</v>
      </c>
      <c r="X38" s="202">
        <v>24.3</v>
      </c>
      <c r="Y38" s="202">
        <v>0</v>
      </c>
      <c r="Z38">
        <v>0</v>
      </c>
      <c r="AA38" s="202">
        <v>8.24</v>
      </c>
      <c r="AB38" s="202">
        <v>0</v>
      </c>
      <c r="AC38" s="202">
        <v>0</v>
      </c>
      <c r="AD38" s="202">
        <v>0</v>
      </c>
      <c r="AE38" s="202">
        <v>24.65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33.869999999999997</v>
      </c>
      <c r="AQ38" s="202">
        <v>11.34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87.17</v>
      </c>
      <c r="L39" s="202">
        <v>35</v>
      </c>
      <c r="M39" s="202">
        <v>0</v>
      </c>
      <c r="N39" s="202">
        <v>29.19</v>
      </c>
      <c r="O39" s="202">
        <v>49</v>
      </c>
      <c r="P39" s="202">
        <v>49.28</v>
      </c>
      <c r="Q39" s="202">
        <v>3</v>
      </c>
      <c r="R39" s="202">
        <v>6</v>
      </c>
      <c r="S39" s="202">
        <v>0</v>
      </c>
      <c r="T39" s="202">
        <v>0</v>
      </c>
      <c r="U39" s="202">
        <v>277.48</v>
      </c>
      <c r="V39" s="202">
        <v>2.9</v>
      </c>
      <c r="W39" s="202">
        <v>5.81</v>
      </c>
      <c r="X39" s="202">
        <v>12.58</v>
      </c>
      <c r="Y39" s="202">
        <v>0</v>
      </c>
      <c r="Z39">
        <v>0</v>
      </c>
      <c r="AA39" s="202">
        <v>8.24</v>
      </c>
      <c r="AB39" s="202">
        <v>0</v>
      </c>
      <c r="AC39" s="202">
        <v>0</v>
      </c>
      <c r="AD39" s="202">
        <v>0</v>
      </c>
      <c r="AE39" s="202">
        <v>24.65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33.869999999999997</v>
      </c>
      <c r="AQ39" s="202">
        <v>11.34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87.17</v>
      </c>
      <c r="L40" s="202">
        <v>35</v>
      </c>
      <c r="M40" s="202">
        <v>0</v>
      </c>
      <c r="N40" s="202">
        <v>29.19</v>
      </c>
      <c r="O40" s="202">
        <v>49</v>
      </c>
      <c r="P40" s="202">
        <v>49.28</v>
      </c>
      <c r="Q40" s="202">
        <v>3</v>
      </c>
      <c r="R40" s="202">
        <v>6</v>
      </c>
      <c r="S40" s="202">
        <v>0</v>
      </c>
      <c r="T40" s="202">
        <v>0</v>
      </c>
      <c r="U40" s="202">
        <v>277.48</v>
      </c>
      <c r="V40" s="202">
        <v>2.9</v>
      </c>
      <c r="W40" s="202">
        <v>5.81</v>
      </c>
      <c r="X40" s="202">
        <v>12.58</v>
      </c>
      <c r="Y40" s="202">
        <v>0</v>
      </c>
      <c r="Z40">
        <v>0</v>
      </c>
      <c r="AA40" s="202">
        <v>8.24</v>
      </c>
      <c r="AB40" s="202">
        <v>0</v>
      </c>
      <c r="AC40" s="202">
        <v>0</v>
      </c>
      <c r="AD40" s="202">
        <v>0</v>
      </c>
      <c r="AE40" s="202">
        <v>24.65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33.869999999999997</v>
      </c>
      <c r="AQ40" s="202">
        <v>11.34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87.17</v>
      </c>
      <c r="L41" s="202">
        <v>35</v>
      </c>
      <c r="M41" s="202">
        <v>0</v>
      </c>
      <c r="N41" s="202">
        <v>29.19</v>
      </c>
      <c r="O41" s="202">
        <v>49</v>
      </c>
      <c r="P41" s="202">
        <v>49.28</v>
      </c>
      <c r="Q41" s="202">
        <v>3</v>
      </c>
      <c r="R41" s="202">
        <v>6</v>
      </c>
      <c r="S41" s="202">
        <v>0</v>
      </c>
      <c r="T41" s="202">
        <v>0</v>
      </c>
      <c r="U41" s="202">
        <v>271.77999999999997</v>
      </c>
      <c r="V41" s="202">
        <v>2.9</v>
      </c>
      <c r="W41" s="202">
        <v>5.81</v>
      </c>
      <c r="X41" s="202">
        <v>12.58</v>
      </c>
      <c r="Y41" s="202">
        <v>0</v>
      </c>
      <c r="Z41">
        <v>0</v>
      </c>
      <c r="AA41" s="202">
        <v>8.24</v>
      </c>
      <c r="AB41" s="202">
        <v>0</v>
      </c>
      <c r="AC41" s="202">
        <v>0</v>
      </c>
      <c r="AD41" s="202">
        <v>0</v>
      </c>
      <c r="AE41" s="202">
        <v>24.65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33.869999999999997</v>
      </c>
      <c r="AQ41" s="202">
        <v>11.34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87.17</v>
      </c>
      <c r="L42" s="202">
        <v>35</v>
      </c>
      <c r="M42" s="202">
        <v>0</v>
      </c>
      <c r="N42" s="202">
        <v>29.19</v>
      </c>
      <c r="O42" s="202">
        <v>49</v>
      </c>
      <c r="P42" s="202">
        <v>49.28</v>
      </c>
      <c r="Q42" s="202">
        <v>3</v>
      </c>
      <c r="R42" s="202">
        <v>6</v>
      </c>
      <c r="S42" s="202">
        <v>0</v>
      </c>
      <c r="T42" s="202">
        <v>0</v>
      </c>
      <c r="U42" s="202">
        <v>271.77999999999997</v>
      </c>
      <c r="V42" s="202">
        <v>2.9</v>
      </c>
      <c r="W42" s="202">
        <v>5.81</v>
      </c>
      <c r="X42" s="202">
        <v>12.58</v>
      </c>
      <c r="Y42" s="202">
        <v>0</v>
      </c>
      <c r="Z42">
        <v>0</v>
      </c>
      <c r="AA42" s="202">
        <v>8.24</v>
      </c>
      <c r="AB42" s="202">
        <v>0</v>
      </c>
      <c r="AC42" s="202">
        <v>0</v>
      </c>
      <c r="AD42" s="202">
        <v>0</v>
      </c>
      <c r="AE42" s="202">
        <v>24.65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33.869999999999997</v>
      </c>
      <c r="AQ42" s="202">
        <v>11.34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87.17</v>
      </c>
      <c r="L43" s="202">
        <v>35</v>
      </c>
      <c r="M43" s="202">
        <v>0</v>
      </c>
      <c r="N43" s="202">
        <v>29.19</v>
      </c>
      <c r="O43" s="202">
        <v>49</v>
      </c>
      <c r="P43" s="202">
        <v>49.28</v>
      </c>
      <c r="Q43" s="202">
        <v>3</v>
      </c>
      <c r="R43" s="202">
        <v>6</v>
      </c>
      <c r="S43" s="202">
        <v>0</v>
      </c>
      <c r="T43" s="202">
        <v>0</v>
      </c>
      <c r="U43" s="202">
        <v>271.77999999999997</v>
      </c>
      <c r="V43" s="202">
        <v>2.9</v>
      </c>
      <c r="W43" s="202">
        <v>5.81</v>
      </c>
      <c r="X43" s="202">
        <v>12.58</v>
      </c>
      <c r="Y43" s="202">
        <v>0</v>
      </c>
      <c r="Z43">
        <v>0</v>
      </c>
      <c r="AA43" s="202">
        <v>8.24</v>
      </c>
      <c r="AB43" s="202">
        <v>0</v>
      </c>
      <c r="AC43" s="202">
        <v>0</v>
      </c>
      <c r="AD43" s="202">
        <v>0</v>
      </c>
      <c r="AE43" s="202">
        <v>24.65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33.869999999999997</v>
      </c>
      <c r="AQ43" s="202">
        <v>11.34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87.17</v>
      </c>
      <c r="L44" s="202">
        <v>35</v>
      </c>
      <c r="M44" s="202">
        <v>0</v>
      </c>
      <c r="N44" s="202">
        <v>29.19</v>
      </c>
      <c r="O44" s="202">
        <v>49</v>
      </c>
      <c r="P44" s="202">
        <v>49.28</v>
      </c>
      <c r="Q44" s="202">
        <v>3</v>
      </c>
      <c r="R44" s="202">
        <v>6</v>
      </c>
      <c r="S44" s="202">
        <v>0</v>
      </c>
      <c r="T44" s="202">
        <v>0</v>
      </c>
      <c r="U44" s="202">
        <v>271.77999999999997</v>
      </c>
      <c r="V44" s="202">
        <v>2.9</v>
      </c>
      <c r="W44" s="202">
        <v>5.81</v>
      </c>
      <c r="X44" s="202">
        <v>12.58</v>
      </c>
      <c r="Y44" s="202">
        <v>0</v>
      </c>
      <c r="Z44">
        <v>0</v>
      </c>
      <c r="AA44" s="202">
        <v>8.24</v>
      </c>
      <c r="AB44" s="202">
        <v>0</v>
      </c>
      <c r="AC44" s="202">
        <v>0</v>
      </c>
      <c r="AD44" s="202">
        <v>0</v>
      </c>
      <c r="AE44" s="202">
        <v>24.17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33.869999999999997</v>
      </c>
      <c r="AQ44" s="202">
        <v>11.34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87.17</v>
      </c>
      <c r="L45" s="202">
        <v>35</v>
      </c>
      <c r="M45" s="202">
        <v>0</v>
      </c>
      <c r="N45" s="202">
        <v>29.19</v>
      </c>
      <c r="O45" s="202">
        <v>49</v>
      </c>
      <c r="P45" s="202">
        <v>49.28</v>
      </c>
      <c r="Q45" s="202">
        <v>2.9</v>
      </c>
      <c r="R45" s="202">
        <v>5.82</v>
      </c>
      <c r="S45" s="202">
        <v>0</v>
      </c>
      <c r="T45" s="202">
        <v>0</v>
      </c>
      <c r="U45" s="202">
        <v>271.77999999999997</v>
      </c>
      <c r="V45" s="202">
        <v>2.9</v>
      </c>
      <c r="W45" s="202">
        <v>5.81</v>
      </c>
      <c r="X45" s="202">
        <v>12.58</v>
      </c>
      <c r="Y45" s="202">
        <v>0</v>
      </c>
      <c r="Z45">
        <v>0</v>
      </c>
      <c r="AA45" s="202">
        <v>8.24</v>
      </c>
      <c r="AB45" s="202">
        <v>0</v>
      </c>
      <c r="AC45" s="202">
        <v>0</v>
      </c>
      <c r="AD45" s="202">
        <v>0</v>
      </c>
      <c r="AE45" s="202">
        <v>24.17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33.869999999999997</v>
      </c>
      <c r="AQ45" s="202">
        <v>11.34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87.17</v>
      </c>
      <c r="L46" s="202">
        <v>35</v>
      </c>
      <c r="M46" s="202">
        <v>0</v>
      </c>
      <c r="N46" s="202">
        <v>29.19</v>
      </c>
      <c r="O46" s="202">
        <v>49</v>
      </c>
      <c r="P46" s="202">
        <v>49.28</v>
      </c>
      <c r="Q46" s="202">
        <v>2.9</v>
      </c>
      <c r="R46" s="202">
        <v>5.82</v>
      </c>
      <c r="S46" s="202">
        <v>0</v>
      </c>
      <c r="T46" s="202">
        <v>0</v>
      </c>
      <c r="U46" s="202">
        <v>271.77999999999997</v>
      </c>
      <c r="V46" s="202">
        <v>2.9</v>
      </c>
      <c r="W46" s="202">
        <v>5.81</v>
      </c>
      <c r="X46" s="202">
        <v>12.58</v>
      </c>
      <c r="Y46" s="202">
        <v>0</v>
      </c>
      <c r="Z46">
        <v>0</v>
      </c>
      <c r="AA46" s="202">
        <v>8.24</v>
      </c>
      <c r="AB46" s="202">
        <v>0</v>
      </c>
      <c r="AC46" s="202">
        <v>0</v>
      </c>
      <c r="AD46" s="202">
        <v>0</v>
      </c>
      <c r="AE46" s="202">
        <v>24.17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33.869999999999997</v>
      </c>
      <c r="AQ46" s="202">
        <v>11.34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87.17</v>
      </c>
      <c r="L47" s="202">
        <v>35</v>
      </c>
      <c r="M47" s="202">
        <v>0</v>
      </c>
      <c r="N47" s="202">
        <v>29.19</v>
      </c>
      <c r="O47" s="202">
        <v>49</v>
      </c>
      <c r="P47" s="202">
        <v>24.19</v>
      </c>
      <c r="Q47" s="202">
        <v>2.9</v>
      </c>
      <c r="R47" s="202">
        <v>5.82</v>
      </c>
      <c r="S47" s="202">
        <v>0</v>
      </c>
      <c r="T47" s="202">
        <v>0</v>
      </c>
      <c r="U47" s="202">
        <v>271.77999999999997</v>
      </c>
      <c r="V47" s="202">
        <v>2.9</v>
      </c>
      <c r="W47" s="202">
        <v>5.81</v>
      </c>
      <c r="X47" s="202">
        <v>12.58</v>
      </c>
      <c r="Y47" s="202">
        <v>0</v>
      </c>
      <c r="Z47">
        <v>0</v>
      </c>
      <c r="AA47" s="202">
        <v>8.24</v>
      </c>
      <c r="AB47" s="202">
        <v>0</v>
      </c>
      <c r="AC47" s="202">
        <v>0</v>
      </c>
      <c r="AD47" s="202">
        <v>0</v>
      </c>
      <c r="AE47" s="202">
        <v>24.17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33.869999999999997</v>
      </c>
      <c r="AQ47" s="202">
        <v>14.67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87.17</v>
      </c>
      <c r="L48" s="202">
        <v>35</v>
      </c>
      <c r="M48" s="202">
        <v>0</v>
      </c>
      <c r="N48" s="202">
        <v>29.19</v>
      </c>
      <c r="O48" s="202">
        <v>49</v>
      </c>
      <c r="P48" s="202">
        <v>24.19</v>
      </c>
      <c r="Q48" s="202">
        <v>2.9</v>
      </c>
      <c r="R48" s="202">
        <v>5.82</v>
      </c>
      <c r="S48" s="202">
        <v>0</v>
      </c>
      <c r="T48" s="202">
        <v>0</v>
      </c>
      <c r="U48" s="202">
        <v>271.77999999999997</v>
      </c>
      <c r="V48" s="202">
        <v>2.9</v>
      </c>
      <c r="W48" s="202">
        <v>5.81</v>
      </c>
      <c r="X48" s="202">
        <v>12.58</v>
      </c>
      <c r="Y48" s="202">
        <v>0</v>
      </c>
      <c r="Z48">
        <v>0</v>
      </c>
      <c r="AA48" s="202">
        <v>8.24</v>
      </c>
      <c r="AB48" s="202">
        <v>0</v>
      </c>
      <c r="AC48" s="202">
        <v>0</v>
      </c>
      <c r="AD48" s="202">
        <v>0</v>
      </c>
      <c r="AE48" s="202">
        <v>24.17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33.869999999999997</v>
      </c>
      <c r="AQ48" s="202">
        <v>14.67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87.17</v>
      </c>
      <c r="L49" s="202">
        <v>35</v>
      </c>
      <c r="M49" s="202">
        <v>0</v>
      </c>
      <c r="N49" s="202">
        <v>29.19</v>
      </c>
      <c r="O49" s="202">
        <v>49</v>
      </c>
      <c r="P49" s="202">
        <v>24.19</v>
      </c>
      <c r="Q49" s="202">
        <v>2.9</v>
      </c>
      <c r="R49" s="202">
        <v>5.82</v>
      </c>
      <c r="S49" s="202">
        <v>0</v>
      </c>
      <c r="T49" s="202">
        <v>0</v>
      </c>
      <c r="U49" s="202">
        <v>271.77999999999997</v>
      </c>
      <c r="V49" s="202">
        <v>2.9</v>
      </c>
      <c r="W49" s="202">
        <v>5.81</v>
      </c>
      <c r="X49" s="202">
        <v>12.58</v>
      </c>
      <c r="Y49" s="202">
        <v>0</v>
      </c>
      <c r="Z49">
        <v>0</v>
      </c>
      <c r="AA49" s="202">
        <v>8.24</v>
      </c>
      <c r="AB49" s="202">
        <v>0</v>
      </c>
      <c r="AC49" s="202">
        <v>0</v>
      </c>
      <c r="AD49" s="202">
        <v>0</v>
      </c>
      <c r="AE49" s="202">
        <v>24.17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33.869999999999997</v>
      </c>
      <c r="AQ49" s="202">
        <v>14.67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87.17</v>
      </c>
      <c r="L50" s="202">
        <v>35</v>
      </c>
      <c r="M50" s="202">
        <v>0</v>
      </c>
      <c r="N50" s="202">
        <v>29.19</v>
      </c>
      <c r="O50" s="202">
        <v>49</v>
      </c>
      <c r="P50" s="202">
        <v>24.19</v>
      </c>
      <c r="Q50" s="202">
        <v>2.9</v>
      </c>
      <c r="R50" s="202">
        <v>5.82</v>
      </c>
      <c r="S50" s="202">
        <v>0</v>
      </c>
      <c r="T50" s="202">
        <v>0</v>
      </c>
      <c r="U50" s="202">
        <v>271.77999999999997</v>
      </c>
      <c r="V50" s="202">
        <v>2.9</v>
      </c>
      <c r="W50" s="202">
        <v>5.81</v>
      </c>
      <c r="X50" s="202">
        <v>12.58</v>
      </c>
      <c r="Y50" s="202">
        <v>0</v>
      </c>
      <c r="Z50">
        <v>0</v>
      </c>
      <c r="AA50" s="202">
        <v>8.24</v>
      </c>
      <c r="AB50" s="202">
        <v>0</v>
      </c>
      <c r="AC50" s="202">
        <v>0</v>
      </c>
      <c r="AD50" s="202">
        <v>0</v>
      </c>
      <c r="AE50" s="202">
        <v>24.17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33.869999999999997</v>
      </c>
      <c r="AQ50" s="202">
        <v>14.67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87.17</v>
      </c>
      <c r="L51" s="202">
        <v>35</v>
      </c>
      <c r="M51" s="202">
        <v>0</v>
      </c>
      <c r="N51" s="202">
        <v>29.19</v>
      </c>
      <c r="O51" s="202">
        <v>49</v>
      </c>
      <c r="P51" s="202">
        <v>24.19</v>
      </c>
      <c r="Q51" s="202">
        <v>2.9</v>
      </c>
      <c r="R51" s="202">
        <v>5.82</v>
      </c>
      <c r="S51" s="202">
        <v>0</v>
      </c>
      <c r="T51" s="202">
        <v>0</v>
      </c>
      <c r="U51" s="202">
        <v>271.77999999999997</v>
      </c>
      <c r="V51" s="202">
        <v>2.9</v>
      </c>
      <c r="W51" s="202">
        <v>5.81</v>
      </c>
      <c r="X51" s="202">
        <v>12.58</v>
      </c>
      <c r="Y51" s="202">
        <v>0</v>
      </c>
      <c r="Z51">
        <v>0</v>
      </c>
      <c r="AA51" s="202">
        <v>8.24</v>
      </c>
      <c r="AB51" s="202">
        <v>0</v>
      </c>
      <c r="AC51" s="202">
        <v>0</v>
      </c>
      <c r="AD51" s="202">
        <v>0</v>
      </c>
      <c r="AE51" s="202">
        <v>24.17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33.869999999999997</v>
      </c>
      <c r="AQ51" s="202">
        <v>14.67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87.17</v>
      </c>
      <c r="L52" s="202">
        <v>35</v>
      </c>
      <c r="M52" s="202">
        <v>0</v>
      </c>
      <c r="N52" s="202">
        <v>29.19</v>
      </c>
      <c r="O52" s="202">
        <v>49</v>
      </c>
      <c r="P52" s="202">
        <v>24.19</v>
      </c>
      <c r="Q52" s="202">
        <v>2.9</v>
      </c>
      <c r="R52" s="202">
        <v>5.82</v>
      </c>
      <c r="S52" s="202">
        <v>0</v>
      </c>
      <c r="T52" s="202">
        <v>0</v>
      </c>
      <c r="U52" s="202">
        <v>271.77999999999997</v>
      </c>
      <c r="V52" s="202">
        <v>2.9</v>
      </c>
      <c r="W52" s="202">
        <v>5.81</v>
      </c>
      <c r="X52" s="202">
        <v>12.58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24.17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33.869999999999997</v>
      </c>
      <c r="AQ52" s="202">
        <v>14.67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87.17</v>
      </c>
      <c r="L53" s="202">
        <v>34.1</v>
      </c>
      <c r="M53" s="202">
        <v>0</v>
      </c>
      <c r="N53" s="202">
        <v>29.19</v>
      </c>
      <c r="O53" s="202">
        <v>49</v>
      </c>
      <c r="P53" s="202">
        <v>24.19</v>
      </c>
      <c r="Q53" s="202">
        <v>2.9</v>
      </c>
      <c r="R53" s="202">
        <v>5.81</v>
      </c>
      <c r="S53" s="202">
        <v>0</v>
      </c>
      <c r="T53" s="202">
        <v>0</v>
      </c>
      <c r="U53" s="202">
        <v>271.77999999999997</v>
      </c>
      <c r="V53" s="202">
        <v>2.9</v>
      </c>
      <c r="W53" s="202">
        <v>5.81</v>
      </c>
      <c r="X53" s="202">
        <v>12.58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24.17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33.869999999999997</v>
      </c>
      <c r="AQ53" s="202">
        <v>11.34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87.17</v>
      </c>
      <c r="L54" s="202">
        <v>34.1</v>
      </c>
      <c r="M54" s="202">
        <v>0</v>
      </c>
      <c r="N54" s="202">
        <v>29.19</v>
      </c>
      <c r="O54" s="202">
        <v>49</v>
      </c>
      <c r="P54" s="202">
        <v>24.19</v>
      </c>
      <c r="Q54" s="202">
        <v>2.9</v>
      </c>
      <c r="R54" s="202">
        <v>5.81</v>
      </c>
      <c r="S54" s="202">
        <v>0</v>
      </c>
      <c r="T54" s="202">
        <v>0</v>
      </c>
      <c r="U54" s="202">
        <v>271.77999999999997</v>
      </c>
      <c r="V54" s="202">
        <v>2.9</v>
      </c>
      <c r="W54" s="202">
        <v>5.81</v>
      </c>
      <c r="X54" s="202">
        <v>12.58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33.869999999999997</v>
      </c>
      <c r="AQ54" s="202">
        <v>11.34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87.17</v>
      </c>
      <c r="L55" s="202">
        <v>35</v>
      </c>
      <c r="M55" s="202">
        <v>0</v>
      </c>
      <c r="N55" s="202">
        <v>29.19</v>
      </c>
      <c r="O55" s="202">
        <v>49</v>
      </c>
      <c r="P55" s="202">
        <v>24.19</v>
      </c>
      <c r="Q55" s="202">
        <v>2.9</v>
      </c>
      <c r="R55" s="202">
        <v>6</v>
      </c>
      <c r="S55" s="202">
        <v>0</v>
      </c>
      <c r="T55" s="202">
        <v>0</v>
      </c>
      <c r="U55" s="202">
        <v>271.77999999999997</v>
      </c>
      <c r="V55" s="202">
        <v>2.9</v>
      </c>
      <c r="W55" s="202">
        <v>5.81</v>
      </c>
      <c r="X55" s="202">
        <v>12.58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33.869999999999997</v>
      </c>
      <c r="AQ55" s="202">
        <v>11.34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87.17</v>
      </c>
      <c r="L56" s="202">
        <v>35</v>
      </c>
      <c r="M56" s="202">
        <v>0</v>
      </c>
      <c r="N56" s="202">
        <v>29.19</v>
      </c>
      <c r="O56" s="202">
        <v>49</v>
      </c>
      <c r="P56" s="202">
        <v>24.19</v>
      </c>
      <c r="Q56" s="202">
        <v>2.9</v>
      </c>
      <c r="R56" s="202">
        <v>6</v>
      </c>
      <c r="S56" s="202">
        <v>0</v>
      </c>
      <c r="T56" s="202">
        <v>0</v>
      </c>
      <c r="U56" s="202">
        <v>271.77999999999997</v>
      </c>
      <c r="V56" s="202">
        <v>2.9</v>
      </c>
      <c r="W56" s="202">
        <v>5.81</v>
      </c>
      <c r="X56" s="202">
        <v>12.58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33.869999999999997</v>
      </c>
      <c r="AQ56" s="202">
        <v>11.34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87.17</v>
      </c>
      <c r="L57" s="202">
        <v>35</v>
      </c>
      <c r="M57" s="202">
        <v>0</v>
      </c>
      <c r="N57" s="202">
        <v>29.19</v>
      </c>
      <c r="O57" s="202">
        <v>49</v>
      </c>
      <c r="P57" s="202">
        <v>24.19</v>
      </c>
      <c r="Q57" s="202">
        <v>2.9</v>
      </c>
      <c r="R57" s="202">
        <v>6</v>
      </c>
      <c r="S57" s="202">
        <v>0</v>
      </c>
      <c r="T57" s="202">
        <v>0</v>
      </c>
      <c r="U57" s="202">
        <v>271.77999999999997</v>
      </c>
      <c r="V57" s="202">
        <v>2.9</v>
      </c>
      <c r="W57" s="202">
        <v>5.81</v>
      </c>
      <c r="X57" s="202">
        <v>12.58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23.85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33.68</v>
      </c>
      <c r="AQ57" s="202">
        <v>11.34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87.09</v>
      </c>
      <c r="L58" s="202">
        <v>34.1</v>
      </c>
      <c r="M58" s="202">
        <v>0</v>
      </c>
      <c r="N58" s="202">
        <v>29.19</v>
      </c>
      <c r="O58" s="202">
        <v>49</v>
      </c>
      <c r="P58" s="202">
        <v>24.19</v>
      </c>
      <c r="Q58" s="202">
        <v>2.9</v>
      </c>
      <c r="R58" s="202">
        <v>5.81</v>
      </c>
      <c r="S58" s="202">
        <v>0</v>
      </c>
      <c r="T58" s="202">
        <v>0</v>
      </c>
      <c r="U58" s="202">
        <v>271.77999999999997</v>
      </c>
      <c r="V58" s="202">
        <v>2.9</v>
      </c>
      <c r="W58" s="202">
        <v>5.81</v>
      </c>
      <c r="X58" s="202">
        <v>12.58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23.85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33.68</v>
      </c>
      <c r="AQ58" s="202">
        <v>11.34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87.09</v>
      </c>
      <c r="L59" s="202">
        <v>34.1</v>
      </c>
      <c r="M59" s="202">
        <v>0</v>
      </c>
      <c r="N59" s="202">
        <v>29.19</v>
      </c>
      <c r="O59" s="202">
        <v>49</v>
      </c>
      <c r="P59" s="202">
        <v>49.28</v>
      </c>
      <c r="Q59" s="202">
        <v>2.9</v>
      </c>
      <c r="R59" s="202">
        <v>5.81</v>
      </c>
      <c r="S59" s="202">
        <v>0</v>
      </c>
      <c r="T59" s="202">
        <v>0</v>
      </c>
      <c r="U59" s="202">
        <v>271.77999999999997</v>
      </c>
      <c r="V59" s="202">
        <v>2.9</v>
      </c>
      <c r="W59" s="202">
        <v>5.81</v>
      </c>
      <c r="X59" s="202">
        <v>12.58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23.85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33.869999999999997</v>
      </c>
      <c r="AQ59" s="202">
        <v>11.34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87.09</v>
      </c>
      <c r="L60" s="202">
        <v>34.1</v>
      </c>
      <c r="M60" s="202">
        <v>0</v>
      </c>
      <c r="N60" s="202">
        <v>29.19</v>
      </c>
      <c r="O60" s="202">
        <v>49</v>
      </c>
      <c r="P60" s="202">
        <v>34.840000000000003</v>
      </c>
      <c r="Q60" s="202">
        <v>2.9</v>
      </c>
      <c r="R60" s="202">
        <v>5.81</v>
      </c>
      <c r="S60" s="202">
        <v>0</v>
      </c>
      <c r="T60" s="202">
        <v>0</v>
      </c>
      <c r="U60" s="202">
        <v>271.77999999999997</v>
      </c>
      <c r="V60" s="202">
        <v>2.9</v>
      </c>
      <c r="W60" s="202">
        <v>5.81</v>
      </c>
      <c r="X60" s="202">
        <v>12.58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23.85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33.869999999999997</v>
      </c>
      <c r="AQ60" s="202">
        <v>11.32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87.09</v>
      </c>
      <c r="L61" s="202">
        <v>34.1</v>
      </c>
      <c r="M61" s="202">
        <v>0</v>
      </c>
      <c r="N61" s="202">
        <v>29.19</v>
      </c>
      <c r="O61" s="202">
        <v>49</v>
      </c>
      <c r="P61" s="202">
        <v>49.28</v>
      </c>
      <c r="Q61" s="202">
        <v>2.9</v>
      </c>
      <c r="R61" s="202">
        <v>5.81</v>
      </c>
      <c r="S61" s="202">
        <v>0</v>
      </c>
      <c r="T61" s="202">
        <v>0</v>
      </c>
      <c r="U61" s="202">
        <v>271.77999999999997</v>
      </c>
      <c r="V61" s="202">
        <v>2.9</v>
      </c>
      <c r="W61" s="202">
        <v>11.04</v>
      </c>
      <c r="X61" s="202">
        <v>24.3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23.85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33.869999999999997</v>
      </c>
      <c r="AQ61" s="202">
        <v>11.32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87.09</v>
      </c>
      <c r="L62" s="202">
        <v>34.1</v>
      </c>
      <c r="M62" s="202">
        <v>0</v>
      </c>
      <c r="N62" s="202">
        <v>29.19</v>
      </c>
      <c r="O62" s="202">
        <v>49</v>
      </c>
      <c r="P62" s="202">
        <v>49.28</v>
      </c>
      <c r="Q62" s="202">
        <v>2.9</v>
      </c>
      <c r="R62" s="202">
        <v>5.81</v>
      </c>
      <c r="S62" s="202">
        <v>0</v>
      </c>
      <c r="T62" s="202">
        <v>0</v>
      </c>
      <c r="U62" s="202">
        <v>271.77999999999997</v>
      </c>
      <c r="V62" s="202">
        <v>2.9</v>
      </c>
      <c r="W62" s="202">
        <v>11.04</v>
      </c>
      <c r="X62" s="202">
        <v>24.3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23.85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33.869999999999997</v>
      </c>
      <c r="AQ62" s="202">
        <v>11.32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87.09</v>
      </c>
      <c r="L63" s="202">
        <v>34.1</v>
      </c>
      <c r="M63" s="202">
        <v>0</v>
      </c>
      <c r="N63" s="202">
        <v>29.19</v>
      </c>
      <c r="O63" s="202">
        <v>49</v>
      </c>
      <c r="P63" s="202">
        <v>49.28</v>
      </c>
      <c r="Q63" s="202">
        <v>2.9</v>
      </c>
      <c r="R63" s="202">
        <v>5.81</v>
      </c>
      <c r="S63" s="202">
        <v>0</v>
      </c>
      <c r="T63" s="202">
        <v>0</v>
      </c>
      <c r="U63" s="202">
        <v>271.77999999999997</v>
      </c>
      <c r="V63" s="202">
        <v>2.9</v>
      </c>
      <c r="W63" s="202">
        <v>11.04</v>
      </c>
      <c r="X63" s="202">
        <v>24.3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23.85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33.869999999999997</v>
      </c>
      <c r="AQ63" s="202">
        <v>11.32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87.09</v>
      </c>
      <c r="L64" s="202">
        <v>34.1</v>
      </c>
      <c r="M64" s="202">
        <v>0</v>
      </c>
      <c r="N64" s="202">
        <v>29.19</v>
      </c>
      <c r="O64" s="202">
        <v>49</v>
      </c>
      <c r="P64" s="202">
        <v>49.28</v>
      </c>
      <c r="Q64" s="202">
        <v>2.9</v>
      </c>
      <c r="R64" s="202">
        <v>5.81</v>
      </c>
      <c r="S64" s="202">
        <v>0</v>
      </c>
      <c r="T64" s="202">
        <v>0</v>
      </c>
      <c r="U64" s="202">
        <v>271.77999999999997</v>
      </c>
      <c r="V64" s="202">
        <v>2.9</v>
      </c>
      <c r="W64" s="202">
        <v>11.04</v>
      </c>
      <c r="X64" s="202">
        <v>24.3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23.85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33.869999999999997</v>
      </c>
      <c r="AQ64" s="202">
        <v>11.32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87.09</v>
      </c>
      <c r="L65" s="202">
        <v>34.1</v>
      </c>
      <c r="M65" s="202">
        <v>0</v>
      </c>
      <c r="N65" s="202">
        <v>29.19</v>
      </c>
      <c r="O65" s="202">
        <v>49</v>
      </c>
      <c r="P65" s="202">
        <v>49.28</v>
      </c>
      <c r="Q65" s="202">
        <v>2.9</v>
      </c>
      <c r="R65" s="202">
        <v>5.81</v>
      </c>
      <c r="S65" s="202">
        <v>0</v>
      </c>
      <c r="T65" s="202">
        <v>0</v>
      </c>
      <c r="U65" s="202">
        <v>271.77999999999997</v>
      </c>
      <c r="V65" s="202">
        <v>2.9</v>
      </c>
      <c r="W65" s="202">
        <v>11.04</v>
      </c>
      <c r="X65" s="202">
        <v>24.3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23.85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33.869999999999997</v>
      </c>
      <c r="AQ65" s="202">
        <v>11.32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87.09</v>
      </c>
      <c r="L66" s="202">
        <v>34.1</v>
      </c>
      <c r="M66" s="202">
        <v>0</v>
      </c>
      <c r="N66" s="202">
        <v>29.19</v>
      </c>
      <c r="O66" s="202">
        <v>49</v>
      </c>
      <c r="P66" s="202">
        <v>49.28</v>
      </c>
      <c r="Q66" s="202">
        <v>2.9</v>
      </c>
      <c r="R66" s="202">
        <v>5.81</v>
      </c>
      <c r="S66" s="202">
        <v>0</v>
      </c>
      <c r="T66" s="202">
        <v>0</v>
      </c>
      <c r="U66" s="202">
        <v>271.77999999999997</v>
      </c>
      <c r="V66" s="202">
        <v>2.9</v>
      </c>
      <c r="W66" s="202">
        <v>11.04</v>
      </c>
      <c r="X66" s="202">
        <v>24.3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23.85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33.869999999999997</v>
      </c>
      <c r="AQ66" s="202">
        <v>11.32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87.09</v>
      </c>
      <c r="L67" s="202">
        <v>34.1</v>
      </c>
      <c r="M67" s="202">
        <v>0</v>
      </c>
      <c r="N67" s="202">
        <v>29.19</v>
      </c>
      <c r="O67" s="202">
        <v>49</v>
      </c>
      <c r="P67" s="202">
        <v>49.28</v>
      </c>
      <c r="Q67" s="202">
        <v>2.9</v>
      </c>
      <c r="R67" s="202">
        <v>5.81</v>
      </c>
      <c r="S67" s="202">
        <v>0</v>
      </c>
      <c r="T67" s="202">
        <v>0</v>
      </c>
      <c r="U67" s="202">
        <v>271.77999999999997</v>
      </c>
      <c r="V67" s="202">
        <v>2.9</v>
      </c>
      <c r="W67" s="202">
        <v>11.04</v>
      </c>
      <c r="X67" s="202">
        <v>24.3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23.85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33.869999999999997</v>
      </c>
      <c r="AQ67" s="202">
        <v>11.32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87.09</v>
      </c>
      <c r="L68" s="202">
        <v>35.799999999999997</v>
      </c>
      <c r="M68" s="202">
        <v>0</v>
      </c>
      <c r="N68" s="202">
        <v>29.19</v>
      </c>
      <c r="O68" s="202">
        <v>49</v>
      </c>
      <c r="P68" s="202">
        <v>49.28</v>
      </c>
      <c r="Q68" s="202">
        <v>2.9</v>
      </c>
      <c r="R68" s="202">
        <v>5.81</v>
      </c>
      <c r="S68" s="202">
        <v>0</v>
      </c>
      <c r="T68" s="202">
        <v>0</v>
      </c>
      <c r="U68" s="202">
        <v>271.77999999999997</v>
      </c>
      <c r="V68" s="202">
        <v>5.1100000000000003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23.85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33.869999999999997</v>
      </c>
      <c r="AQ68" s="202">
        <v>22.17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88.06</v>
      </c>
      <c r="L69" s="202">
        <v>33.49</v>
      </c>
      <c r="M69" s="202">
        <v>0</v>
      </c>
      <c r="N69" s="202">
        <v>29.19</v>
      </c>
      <c r="O69" s="202">
        <v>49</v>
      </c>
      <c r="P69" s="202">
        <v>49.28</v>
      </c>
      <c r="Q69" s="202">
        <v>2.9</v>
      </c>
      <c r="R69" s="202">
        <v>5.81</v>
      </c>
      <c r="S69" s="202">
        <v>0</v>
      </c>
      <c r="T69" s="202">
        <v>0</v>
      </c>
      <c r="U69" s="202">
        <v>271.77999999999997</v>
      </c>
      <c r="V69" s="202">
        <v>5.1100000000000003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23.85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68.63</v>
      </c>
      <c r="AQ69" s="202">
        <v>22.17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88.06</v>
      </c>
      <c r="L70" s="202">
        <v>42.58</v>
      </c>
      <c r="M70" s="202">
        <v>0</v>
      </c>
      <c r="N70" s="202">
        <v>29.19</v>
      </c>
      <c r="O70" s="202">
        <v>49</v>
      </c>
      <c r="P70" s="202">
        <v>49.28</v>
      </c>
      <c r="Q70" s="202">
        <v>2.9</v>
      </c>
      <c r="R70" s="202">
        <v>5.81</v>
      </c>
      <c r="S70" s="202">
        <v>0</v>
      </c>
      <c r="T70" s="202">
        <v>0</v>
      </c>
      <c r="U70" s="202">
        <v>271.77999999999997</v>
      </c>
      <c r="V70" s="202">
        <v>5.1100000000000003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23.85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68.63</v>
      </c>
      <c r="AQ70" s="202">
        <v>22.17</v>
      </c>
      <c r="AR70" s="202">
        <v>22.66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88.06</v>
      </c>
      <c r="L71" s="202">
        <v>33.869999999999997</v>
      </c>
      <c r="M71" s="202">
        <v>0</v>
      </c>
      <c r="N71" s="202">
        <v>29.19</v>
      </c>
      <c r="O71" s="202">
        <v>49</v>
      </c>
      <c r="P71" s="202">
        <v>49.28</v>
      </c>
      <c r="Q71" s="202">
        <v>2.9</v>
      </c>
      <c r="R71" s="202">
        <v>5.81</v>
      </c>
      <c r="S71" s="202">
        <v>0</v>
      </c>
      <c r="T71" s="202">
        <v>0</v>
      </c>
      <c r="U71" s="202">
        <v>271.77999999999997</v>
      </c>
      <c r="V71" s="202">
        <v>5.1100000000000003</v>
      </c>
      <c r="W71" s="202">
        <v>11.04</v>
      </c>
      <c r="X71" s="202">
        <v>24.3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23.85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68.63</v>
      </c>
      <c r="AQ71" s="202">
        <v>22.17</v>
      </c>
      <c r="AR71" s="202">
        <v>19.489999999999998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88.06</v>
      </c>
      <c r="L72" s="202">
        <v>33.869999999999997</v>
      </c>
      <c r="M72" s="202">
        <v>0</v>
      </c>
      <c r="N72" s="202">
        <v>29.19</v>
      </c>
      <c r="O72" s="202">
        <v>49</v>
      </c>
      <c r="P72" s="202">
        <v>49.28</v>
      </c>
      <c r="Q72" s="202">
        <v>2.9</v>
      </c>
      <c r="R72" s="202">
        <v>5.81</v>
      </c>
      <c r="S72" s="202">
        <v>0</v>
      </c>
      <c r="T72" s="202">
        <v>0</v>
      </c>
      <c r="U72" s="202">
        <v>271.77999999999997</v>
      </c>
      <c r="V72" s="202">
        <v>5.1100000000000003</v>
      </c>
      <c r="W72" s="202">
        <v>11.04</v>
      </c>
      <c r="X72" s="202">
        <v>24.3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23.85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68.63</v>
      </c>
      <c r="AQ72" s="202">
        <v>22.17</v>
      </c>
      <c r="AR72" s="202">
        <v>13.72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99.67</v>
      </c>
      <c r="L73" s="202">
        <v>62.5</v>
      </c>
      <c r="M73" s="202">
        <v>0</v>
      </c>
      <c r="N73" s="202">
        <v>29.19</v>
      </c>
      <c r="O73" s="202">
        <v>49</v>
      </c>
      <c r="P73" s="202">
        <v>49.28</v>
      </c>
      <c r="Q73" s="202">
        <v>5</v>
      </c>
      <c r="R73" s="202">
        <v>10.42</v>
      </c>
      <c r="S73" s="202">
        <v>0</v>
      </c>
      <c r="T73" s="202">
        <v>0</v>
      </c>
      <c r="U73" s="202">
        <v>271.77999999999997</v>
      </c>
      <c r="V73" s="202">
        <v>5.1100000000000003</v>
      </c>
      <c r="W73" s="202">
        <v>11.04</v>
      </c>
      <c r="X73" s="202">
        <v>24.3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23.85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68.63</v>
      </c>
      <c r="AQ73" s="202">
        <v>20.65</v>
      </c>
      <c r="AR73" s="202">
        <v>9.7100000000000009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108.38</v>
      </c>
      <c r="L74" s="202">
        <v>62.5</v>
      </c>
      <c r="M74" s="202">
        <v>0</v>
      </c>
      <c r="N74" s="202">
        <v>29.19</v>
      </c>
      <c r="O74" s="202">
        <v>49</v>
      </c>
      <c r="P74" s="202">
        <v>49.28</v>
      </c>
      <c r="Q74" s="202">
        <v>5.05</v>
      </c>
      <c r="R74" s="202">
        <v>10.42</v>
      </c>
      <c r="S74" s="202">
        <v>0</v>
      </c>
      <c r="T74" s="202">
        <v>0</v>
      </c>
      <c r="U74" s="202">
        <v>271.77999999999997</v>
      </c>
      <c r="V74" s="202">
        <v>5.1100000000000003</v>
      </c>
      <c r="W74" s="202">
        <v>11.04</v>
      </c>
      <c r="X74" s="202">
        <v>24.3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23.85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68.63</v>
      </c>
      <c r="AQ74" s="202">
        <v>20.65</v>
      </c>
      <c r="AR74" s="202">
        <v>5.27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149.99</v>
      </c>
      <c r="L75" s="202">
        <v>62.5</v>
      </c>
      <c r="M75" s="202">
        <v>0</v>
      </c>
      <c r="N75" s="202">
        <v>29.19</v>
      </c>
      <c r="O75" s="202">
        <v>49</v>
      </c>
      <c r="P75" s="202">
        <v>49.28</v>
      </c>
      <c r="Q75" s="202">
        <v>5.05</v>
      </c>
      <c r="R75" s="202">
        <v>10.42</v>
      </c>
      <c r="S75" s="202">
        <v>0</v>
      </c>
      <c r="T75" s="202">
        <v>0</v>
      </c>
      <c r="U75" s="202">
        <v>271.77999999999997</v>
      </c>
      <c r="V75" s="202">
        <v>5.1100000000000003</v>
      </c>
      <c r="W75" s="202">
        <v>11.04</v>
      </c>
      <c r="X75" s="202">
        <v>24.3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24.17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58.39</v>
      </c>
      <c r="AQ75" s="202">
        <v>20.65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158.88</v>
      </c>
      <c r="L76" s="202">
        <v>62.5</v>
      </c>
      <c r="M76" s="202">
        <v>0</v>
      </c>
      <c r="N76" s="202">
        <v>29.19</v>
      </c>
      <c r="O76" s="202">
        <v>49</v>
      </c>
      <c r="P76" s="202">
        <v>49.28</v>
      </c>
      <c r="Q76" s="202">
        <v>5.05</v>
      </c>
      <c r="R76" s="202">
        <v>10.42</v>
      </c>
      <c r="S76" s="202">
        <v>0</v>
      </c>
      <c r="T76" s="202">
        <v>0</v>
      </c>
      <c r="U76" s="202">
        <v>271.77999999999997</v>
      </c>
      <c r="V76" s="202">
        <v>5.1100000000000003</v>
      </c>
      <c r="W76" s="202">
        <v>11.04</v>
      </c>
      <c r="X76" s="202">
        <v>24.3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58.39</v>
      </c>
      <c r="AQ76" s="202">
        <v>20.65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158.80000000000001</v>
      </c>
      <c r="L77" s="202">
        <v>62.5</v>
      </c>
      <c r="M77" s="202">
        <v>0</v>
      </c>
      <c r="N77" s="202">
        <v>29.19</v>
      </c>
      <c r="O77" s="202">
        <v>49</v>
      </c>
      <c r="P77" s="202">
        <v>49.28</v>
      </c>
      <c r="Q77" s="202">
        <v>5.05</v>
      </c>
      <c r="R77" s="202">
        <v>10.42</v>
      </c>
      <c r="S77" s="202">
        <v>0</v>
      </c>
      <c r="T77" s="202">
        <v>0</v>
      </c>
      <c r="U77" s="202">
        <v>271.77999999999997</v>
      </c>
      <c r="V77" s="202">
        <v>5.1100000000000003</v>
      </c>
      <c r="W77" s="202">
        <v>11.04</v>
      </c>
      <c r="X77" s="202">
        <v>24.3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58.39</v>
      </c>
      <c r="AQ77" s="202">
        <v>20.65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158.80000000000001</v>
      </c>
      <c r="L78" s="202">
        <v>62.5</v>
      </c>
      <c r="M78" s="202">
        <v>0</v>
      </c>
      <c r="N78" s="202">
        <v>29.19</v>
      </c>
      <c r="O78" s="202">
        <v>49</v>
      </c>
      <c r="P78" s="202">
        <v>49.28</v>
      </c>
      <c r="Q78" s="202">
        <v>5.05</v>
      </c>
      <c r="R78" s="202">
        <v>10.42</v>
      </c>
      <c r="S78" s="202">
        <v>0</v>
      </c>
      <c r="T78" s="202">
        <v>0</v>
      </c>
      <c r="U78" s="202">
        <v>271.77999999999997</v>
      </c>
      <c r="V78" s="202">
        <v>5.1100000000000003</v>
      </c>
      <c r="W78" s="202">
        <v>11.04</v>
      </c>
      <c r="X78" s="202">
        <v>24.3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58.39</v>
      </c>
      <c r="AQ78" s="202">
        <v>20.65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158.80000000000001</v>
      </c>
      <c r="L79" s="202">
        <v>62.5</v>
      </c>
      <c r="M79" s="202">
        <v>0</v>
      </c>
      <c r="N79" s="202">
        <v>29.19</v>
      </c>
      <c r="O79" s="202">
        <v>49</v>
      </c>
      <c r="P79" s="202">
        <v>49.28</v>
      </c>
      <c r="Q79" s="202">
        <v>5.05</v>
      </c>
      <c r="R79" s="202">
        <v>10.42</v>
      </c>
      <c r="S79" s="202">
        <v>0</v>
      </c>
      <c r="T79" s="202">
        <v>0</v>
      </c>
      <c r="U79" s="202">
        <v>271.77999999999997</v>
      </c>
      <c r="V79" s="202">
        <v>5.1100000000000003</v>
      </c>
      <c r="W79" s="202">
        <v>11.04</v>
      </c>
      <c r="X79" s="202">
        <v>24.3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58.39</v>
      </c>
      <c r="AQ79" s="202">
        <v>20.65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158.80000000000001</v>
      </c>
      <c r="L80" s="202">
        <v>62.5</v>
      </c>
      <c r="M80" s="202">
        <v>0</v>
      </c>
      <c r="N80" s="202">
        <v>29.19</v>
      </c>
      <c r="O80" s="202">
        <v>49</v>
      </c>
      <c r="P80" s="202">
        <v>49.28</v>
      </c>
      <c r="Q80" s="202">
        <v>5.05</v>
      </c>
      <c r="R80" s="202">
        <v>10.42</v>
      </c>
      <c r="S80" s="202">
        <v>0</v>
      </c>
      <c r="T80" s="202">
        <v>0</v>
      </c>
      <c r="U80" s="202">
        <v>271.77999999999997</v>
      </c>
      <c r="V80" s="202">
        <v>5.1100000000000003</v>
      </c>
      <c r="W80" s="202">
        <v>11.04</v>
      </c>
      <c r="X80" s="202">
        <v>24.3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58.39</v>
      </c>
      <c r="AQ80" s="202">
        <v>20.65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158.80000000000001</v>
      </c>
      <c r="L81" s="202">
        <v>62.5</v>
      </c>
      <c r="M81" s="202">
        <v>0</v>
      </c>
      <c r="N81" s="202">
        <v>29.19</v>
      </c>
      <c r="O81" s="202">
        <v>49</v>
      </c>
      <c r="P81" s="202">
        <v>46.4</v>
      </c>
      <c r="Q81" s="202">
        <v>5.05</v>
      </c>
      <c r="R81" s="202">
        <v>10.42</v>
      </c>
      <c r="S81" s="202">
        <v>0</v>
      </c>
      <c r="T81" s="202">
        <v>0</v>
      </c>
      <c r="U81" s="202">
        <v>271.77999999999997</v>
      </c>
      <c r="V81" s="202">
        <v>5.1100000000000003</v>
      </c>
      <c r="W81" s="202">
        <v>11.04</v>
      </c>
      <c r="X81" s="202">
        <v>24.3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58.39</v>
      </c>
      <c r="AQ81" s="202">
        <v>20.65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158.80000000000001</v>
      </c>
      <c r="L82" s="202">
        <v>62.5</v>
      </c>
      <c r="M82" s="202">
        <v>0</v>
      </c>
      <c r="N82" s="202">
        <v>29.19</v>
      </c>
      <c r="O82" s="202">
        <v>49</v>
      </c>
      <c r="P82" s="202">
        <v>46.4</v>
      </c>
      <c r="Q82" s="202">
        <v>5.05</v>
      </c>
      <c r="R82" s="202">
        <v>10.42</v>
      </c>
      <c r="S82" s="202">
        <v>0</v>
      </c>
      <c r="T82" s="202">
        <v>0</v>
      </c>
      <c r="U82" s="202">
        <v>271.77999999999997</v>
      </c>
      <c r="V82" s="202">
        <v>5.1100000000000003</v>
      </c>
      <c r="W82" s="202">
        <v>11.04</v>
      </c>
      <c r="X82" s="202">
        <v>24.3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58.39</v>
      </c>
      <c r="AQ82" s="202">
        <v>20.65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125.8</v>
      </c>
      <c r="L83" s="202">
        <v>62.5</v>
      </c>
      <c r="M83" s="202">
        <v>0</v>
      </c>
      <c r="N83" s="202">
        <v>29.19</v>
      </c>
      <c r="O83" s="202">
        <v>49</v>
      </c>
      <c r="P83" s="202">
        <v>46.4</v>
      </c>
      <c r="Q83" s="202">
        <v>5.05</v>
      </c>
      <c r="R83" s="202">
        <v>10.42</v>
      </c>
      <c r="S83" s="202">
        <v>0</v>
      </c>
      <c r="T83" s="202">
        <v>0</v>
      </c>
      <c r="U83" s="202">
        <v>271.77999999999997</v>
      </c>
      <c r="V83" s="202">
        <v>5.1100000000000003</v>
      </c>
      <c r="W83" s="202">
        <v>11.04</v>
      </c>
      <c r="X83" s="202">
        <v>24.3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58.39</v>
      </c>
      <c r="AQ83" s="202">
        <v>20.65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125.8</v>
      </c>
      <c r="L84" s="202">
        <v>62.5</v>
      </c>
      <c r="M84" s="202">
        <v>0</v>
      </c>
      <c r="N84" s="202">
        <v>29.19</v>
      </c>
      <c r="O84" s="202">
        <v>49</v>
      </c>
      <c r="P84" s="202">
        <v>46.4</v>
      </c>
      <c r="Q84" s="202">
        <v>5.05</v>
      </c>
      <c r="R84" s="202">
        <v>10.42</v>
      </c>
      <c r="S84" s="202">
        <v>0</v>
      </c>
      <c r="T84" s="202">
        <v>0</v>
      </c>
      <c r="U84" s="202">
        <v>271.77999999999997</v>
      </c>
      <c r="V84" s="202">
        <v>5.1100000000000003</v>
      </c>
      <c r="W84" s="202">
        <v>11.04</v>
      </c>
      <c r="X84" s="202">
        <v>24.3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0</v>
      </c>
      <c r="AH84" s="202">
        <v>0</v>
      </c>
      <c r="AI84" s="202">
        <v>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58.39</v>
      </c>
      <c r="AQ84" s="202">
        <v>20.65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120.96</v>
      </c>
      <c r="L85" s="202">
        <v>62.5</v>
      </c>
      <c r="M85" s="202">
        <v>0</v>
      </c>
      <c r="N85" s="202">
        <v>29.19</v>
      </c>
      <c r="O85" s="202">
        <v>49</v>
      </c>
      <c r="P85" s="202">
        <v>46.4</v>
      </c>
      <c r="Q85" s="202">
        <v>5.05</v>
      </c>
      <c r="R85" s="202">
        <v>10.42</v>
      </c>
      <c r="S85" s="202">
        <v>0</v>
      </c>
      <c r="T85" s="202">
        <v>0</v>
      </c>
      <c r="U85" s="202">
        <v>271.77999999999997</v>
      </c>
      <c r="V85" s="202">
        <v>5.1100000000000003</v>
      </c>
      <c r="W85" s="202">
        <v>11.04</v>
      </c>
      <c r="X85" s="202">
        <v>24.3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0</v>
      </c>
      <c r="AH85" s="202">
        <v>0</v>
      </c>
      <c r="AI85" s="202">
        <v>48.37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58.39</v>
      </c>
      <c r="AQ85" s="202">
        <v>20.65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125.8</v>
      </c>
      <c r="L86" s="202">
        <v>62.5</v>
      </c>
      <c r="M86" s="202">
        <v>0</v>
      </c>
      <c r="N86" s="202">
        <v>29.19</v>
      </c>
      <c r="O86" s="202">
        <v>49</v>
      </c>
      <c r="P86" s="202">
        <v>46.4</v>
      </c>
      <c r="Q86" s="202">
        <v>5.05</v>
      </c>
      <c r="R86" s="202">
        <v>10.42</v>
      </c>
      <c r="S86" s="202">
        <v>0</v>
      </c>
      <c r="T86" s="202">
        <v>0</v>
      </c>
      <c r="U86" s="202">
        <v>271.77999999999997</v>
      </c>
      <c r="V86" s="202">
        <v>5.1100000000000003</v>
      </c>
      <c r="W86" s="202">
        <v>11.04</v>
      </c>
      <c r="X86" s="202">
        <v>24.3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24.17</v>
      </c>
      <c r="AF86" s="202">
        <v>0</v>
      </c>
      <c r="AG86" s="202">
        <v>0</v>
      </c>
      <c r="AH86" s="202">
        <v>0</v>
      </c>
      <c r="AI86" s="202">
        <v>48.37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58.39</v>
      </c>
      <c r="AQ86" s="202">
        <v>20.65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125.8</v>
      </c>
      <c r="L87" s="202">
        <v>62.5</v>
      </c>
      <c r="M87" s="202">
        <v>0</v>
      </c>
      <c r="N87" s="202">
        <v>29.19</v>
      </c>
      <c r="O87" s="202">
        <v>49</v>
      </c>
      <c r="P87" s="202">
        <v>46.4</v>
      </c>
      <c r="Q87" s="202">
        <v>5.05</v>
      </c>
      <c r="R87" s="202">
        <v>10.42</v>
      </c>
      <c r="S87" s="202">
        <v>0</v>
      </c>
      <c r="T87" s="202">
        <v>0</v>
      </c>
      <c r="U87" s="202">
        <v>271.77999999999997</v>
      </c>
      <c r="V87" s="202">
        <v>5.1100000000000003</v>
      </c>
      <c r="W87" s="202">
        <v>11.04</v>
      </c>
      <c r="X87" s="202">
        <v>24.3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48.37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58.39</v>
      </c>
      <c r="AQ87" s="202">
        <v>20.65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120.96</v>
      </c>
      <c r="L88" s="202">
        <v>62.5</v>
      </c>
      <c r="M88" s="202">
        <v>0</v>
      </c>
      <c r="N88" s="202">
        <v>29.19</v>
      </c>
      <c r="O88" s="202">
        <v>49</v>
      </c>
      <c r="P88" s="202">
        <v>46.4</v>
      </c>
      <c r="Q88" s="202">
        <v>5.05</v>
      </c>
      <c r="R88" s="202">
        <v>10.42</v>
      </c>
      <c r="S88" s="202">
        <v>0</v>
      </c>
      <c r="T88" s="202">
        <v>0</v>
      </c>
      <c r="U88" s="202">
        <v>271.77999999999997</v>
      </c>
      <c r="V88" s="202">
        <v>5.1100000000000003</v>
      </c>
      <c r="W88" s="202">
        <v>11.04</v>
      </c>
      <c r="X88" s="202">
        <v>24.3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58.39</v>
      </c>
      <c r="AQ88" s="202">
        <v>20.65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123.58</v>
      </c>
      <c r="L89" s="202">
        <v>62.5</v>
      </c>
      <c r="M89" s="202">
        <v>0</v>
      </c>
      <c r="N89" s="202">
        <v>29.19</v>
      </c>
      <c r="O89" s="202">
        <v>49</v>
      </c>
      <c r="P89" s="202">
        <v>46.4</v>
      </c>
      <c r="Q89" s="202">
        <v>5.05</v>
      </c>
      <c r="R89" s="202">
        <v>10.42</v>
      </c>
      <c r="S89" s="202">
        <v>0</v>
      </c>
      <c r="T89" s="202">
        <v>0</v>
      </c>
      <c r="U89" s="202">
        <v>271.77999999999997</v>
      </c>
      <c r="V89" s="202">
        <v>5.1100000000000003</v>
      </c>
      <c r="W89" s="202">
        <v>11.04</v>
      </c>
      <c r="X89" s="202">
        <v>24.3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58.39</v>
      </c>
      <c r="AQ89" s="202">
        <v>20.65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114.19</v>
      </c>
      <c r="L90" s="202">
        <v>62.5</v>
      </c>
      <c r="M90" s="202">
        <v>0</v>
      </c>
      <c r="N90" s="202">
        <v>29.19</v>
      </c>
      <c r="O90" s="202">
        <v>49</v>
      </c>
      <c r="P90" s="202">
        <v>46.4</v>
      </c>
      <c r="Q90" s="202">
        <v>5.05</v>
      </c>
      <c r="R90" s="202">
        <v>10.42</v>
      </c>
      <c r="S90" s="202">
        <v>0</v>
      </c>
      <c r="T90" s="202">
        <v>0</v>
      </c>
      <c r="U90" s="202">
        <v>271.77999999999997</v>
      </c>
      <c r="V90" s="202">
        <v>5.1100000000000003</v>
      </c>
      <c r="W90" s="202">
        <v>11.04</v>
      </c>
      <c r="X90" s="202">
        <v>24.3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58.39</v>
      </c>
      <c r="AQ90" s="202">
        <v>20.65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98.6</v>
      </c>
      <c r="L91" s="202">
        <v>62.5</v>
      </c>
      <c r="M91" s="202">
        <v>0</v>
      </c>
      <c r="N91" s="202">
        <v>29.19</v>
      </c>
      <c r="O91" s="202">
        <v>49</v>
      </c>
      <c r="P91" s="202">
        <v>46.4</v>
      </c>
      <c r="Q91" s="202">
        <v>5.05</v>
      </c>
      <c r="R91" s="202">
        <v>10.42</v>
      </c>
      <c r="S91" s="202">
        <v>0</v>
      </c>
      <c r="T91" s="202">
        <v>0</v>
      </c>
      <c r="U91" s="202">
        <v>271.77999999999997</v>
      </c>
      <c r="V91" s="202">
        <v>5.1100000000000003</v>
      </c>
      <c r="W91" s="202">
        <v>11.04</v>
      </c>
      <c r="X91" s="202">
        <v>24.3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58.39</v>
      </c>
      <c r="AQ91" s="202">
        <v>20.65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120.14</v>
      </c>
      <c r="L92" s="202">
        <v>62.5</v>
      </c>
      <c r="M92" s="202">
        <v>0</v>
      </c>
      <c r="N92" s="202">
        <v>29.19</v>
      </c>
      <c r="O92" s="202">
        <v>49</v>
      </c>
      <c r="P92" s="202">
        <v>46.4</v>
      </c>
      <c r="Q92" s="202">
        <v>5.05</v>
      </c>
      <c r="R92" s="202">
        <v>10.42</v>
      </c>
      <c r="S92" s="202">
        <v>0</v>
      </c>
      <c r="T92" s="202">
        <v>0</v>
      </c>
      <c r="U92" s="202">
        <v>271.77999999999997</v>
      </c>
      <c r="V92" s="202">
        <v>5.1100000000000003</v>
      </c>
      <c r="W92" s="202">
        <v>11.04</v>
      </c>
      <c r="X92" s="202">
        <v>24.3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58.39</v>
      </c>
      <c r="AQ92" s="202">
        <v>20.65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120.96</v>
      </c>
      <c r="L93" s="202">
        <v>62.5</v>
      </c>
      <c r="M93" s="202">
        <v>0</v>
      </c>
      <c r="N93" s="202">
        <v>29.19</v>
      </c>
      <c r="O93" s="202">
        <v>49</v>
      </c>
      <c r="P93" s="202">
        <v>46.4</v>
      </c>
      <c r="Q93" s="202">
        <v>5.05</v>
      </c>
      <c r="R93" s="202">
        <v>10.42</v>
      </c>
      <c r="S93" s="202">
        <v>0</v>
      </c>
      <c r="T93" s="202">
        <v>0</v>
      </c>
      <c r="U93" s="202">
        <v>271.77999999999997</v>
      </c>
      <c r="V93" s="202">
        <v>5.1100000000000003</v>
      </c>
      <c r="W93" s="202">
        <v>11.04</v>
      </c>
      <c r="X93" s="202">
        <v>24.3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58.39</v>
      </c>
      <c r="AQ93" s="202">
        <v>20.65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125.8</v>
      </c>
      <c r="L94" s="202">
        <v>62.5</v>
      </c>
      <c r="M94" s="202">
        <v>0</v>
      </c>
      <c r="N94" s="202">
        <v>29.19</v>
      </c>
      <c r="O94" s="202">
        <v>49</v>
      </c>
      <c r="P94" s="202">
        <v>46.4</v>
      </c>
      <c r="Q94" s="202">
        <v>5.05</v>
      </c>
      <c r="R94" s="202">
        <v>10.42</v>
      </c>
      <c r="S94" s="202">
        <v>0</v>
      </c>
      <c r="T94" s="202">
        <v>0</v>
      </c>
      <c r="U94" s="202">
        <v>271.77999999999997</v>
      </c>
      <c r="V94" s="202">
        <v>5.1100000000000003</v>
      </c>
      <c r="W94" s="202">
        <v>11.04</v>
      </c>
      <c r="X94" s="202">
        <v>24.3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58.39</v>
      </c>
      <c r="AQ94" s="202">
        <v>20.65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123.65</v>
      </c>
      <c r="L95" s="202">
        <v>62.5</v>
      </c>
      <c r="M95" s="202">
        <v>0</v>
      </c>
      <c r="N95" s="202">
        <v>29.19</v>
      </c>
      <c r="O95" s="202">
        <v>49</v>
      </c>
      <c r="P95" s="202">
        <v>46.4</v>
      </c>
      <c r="Q95" s="202">
        <v>5.05</v>
      </c>
      <c r="R95" s="202">
        <v>10.42</v>
      </c>
      <c r="S95" s="202">
        <v>0</v>
      </c>
      <c r="T95" s="202">
        <v>0</v>
      </c>
      <c r="U95" s="202">
        <v>271.77999999999997</v>
      </c>
      <c r="V95" s="202">
        <v>5.1100000000000003</v>
      </c>
      <c r="W95" s="202">
        <v>11.04</v>
      </c>
      <c r="X95" s="202">
        <v>24.3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58.39</v>
      </c>
      <c r="AQ95" s="202">
        <v>20.65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123.12</v>
      </c>
      <c r="L96" s="202">
        <v>62.5</v>
      </c>
      <c r="M96" s="202">
        <v>0</v>
      </c>
      <c r="N96" s="202">
        <v>29.19</v>
      </c>
      <c r="O96" s="202">
        <v>49</v>
      </c>
      <c r="P96" s="202">
        <v>46.4</v>
      </c>
      <c r="Q96" s="202">
        <v>5.05</v>
      </c>
      <c r="R96" s="202">
        <v>10.42</v>
      </c>
      <c r="S96" s="202">
        <v>0</v>
      </c>
      <c r="T96" s="202">
        <v>0</v>
      </c>
      <c r="U96" s="202">
        <v>271.77999999999997</v>
      </c>
      <c r="V96" s="202">
        <v>5.1100000000000003</v>
      </c>
      <c r="W96" s="202">
        <v>11.04</v>
      </c>
      <c r="X96" s="202">
        <v>24.3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58.39</v>
      </c>
      <c r="AQ96" s="202">
        <v>20.65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123.12</v>
      </c>
      <c r="L97" s="202">
        <v>62.5</v>
      </c>
      <c r="M97" s="202">
        <v>0</v>
      </c>
      <c r="N97" s="202">
        <v>29.19</v>
      </c>
      <c r="O97" s="202">
        <v>49</v>
      </c>
      <c r="P97" s="202">
        <v>46.4</v>
      </c>
      <c r="Q97" s="202">
        <v>5.05</v>
      </c>
      <c r="R97" s="202">
        <v>10.42</v>
      </c>
      <c r="S97" s="202">
        <v>0</v>
      </c>
      <c r="T97" s="202">
        <v>0</v>
      </c>
      <c r="U97" s="202">
        <v>271.77999999999997</v>
      </c>
      <c r="V97" s="202">
        <v>5.1100000000000003</v>
      </c>
      <c r="W97" s="202">
        <v>11.04</v>
      </c>
      <c r="X97" s="202">
        <v>24.3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58.39</v>
      </c>
      <c r="AQ97" s="202">
        <v>20.65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123.12</v>
      </c>
      <c r="L98" s="202">
        <v>62.5</v>
      </c>
      <c r="M98" s="202">
        <v>0</v>
      </c>
      <c r="N98" s="202">
        <v>29.19</v>
      </c>
      <c r="O98" s="202">
        <v>49</v>
      </c>
      <c r="P98" s="202">
        <v>46.4</v>
      </c>
      <c r="Q98" s="202">
        <v>5.05</v>
      </c>
      <c r="R98" s="202">
        <v>10.42</v>
      </c>
      <c r="S98" s="202">
        <v>0</v>
      </c>
      <c r="T98" s="202">
        <v>0</v>
      </c>
      <c r="U98" s="202">
        <v>271.77999999999997</v>
      </c>
      <c r="V98" s="202">
        <v>5.1100000000000003</v>
      </c>
      <c r="W98" s="202">
        <v>11.04</v>
      </c>
      <c r="X98" s="202">
        <v>24.3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58.39</v>
      </c>
      <c r="AQ98" s="202">
        <v>20.65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2.3782450000000015</v>
      </c>
      <c r="L99">
        <f t="shared" si="0"/>
        <v>1.0292174999999997</v>
      </c>
      <c r="M99">
        <f t="shared" si="0"/>
        <v>0</v>
      </c>
      <c r="N99">
        <f t="shared" si="0"/>
        <v>0.70056000000000107</v>
      </c>
      <c r="O99">
        <f t="shared" si="0"/>
        <v>1.1759999999999999</v>
      </c>
      <c r="P99">
        <f t="shared" si="0"/>
        <v>1.090880000000001</v>
      </c>
      <c r="Q99">
        <f t="shared" si="0"/>
        <v>8.3782500000000107E-2</v>
      </c>
      <c r="R99">
        <f t="shared" si="0"/>
        <v>0.17796749999999983</v>
      </c>
      <c r="S99">
        <f t="shared" si="0"/>
        <v>0</v>
      </c>
      <c r="T99">
        <f t="shared" si="0"/>
        <v>0</v>
      </c>
      <c r="U99">
        <f t="shared" si="0"/>
        <v>6.60297499999999</v>
      </c>
      <c r="V99">
        <f t="shared" si="0"/>
        <v>0.10340250000000015</v>
      </c>
      <c r="W99">
        <f t="shared" si="0"/>
        <v>0.23357999999999968</v>
      </c>
      <c r="X99">
        <f t="shared" si="0"/>
        <v>0.50707999999999942</v>
      </c>
      <c r="Y99">
        <f t="shared" si="0"/>
        <v>0</v>
      </c>
      <c r="Z99">
        <f t="shared" si="0"/>
        <v>0</v>
      </c>
      <c r="AA99">
        <f t="shared" si="0"/>
        <v>0.19494000000000006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0.58355999999999941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1.1654199999999988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1.0982474999999989</v>
      </c>
      <c r="AQ99">
        <f t="shared" si="0"/>
        <v>0.39800250000000081</v>
      </c>
      <c r="AR99">
        <f t="shared" si="0"/>
        <v>0.28241999999999984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4.84</v>
      </c>
      <c r="L3" s="202">
        <v>282.56</v>
      </c>
      <c r="M3" s="202">
        <v>13.65</v>
      </c>
      <c r="N3" s="202">
        <v>35.26</v>
      </c>
      <c r="O3" s="202">
        <v>0</v>
      </c>
      <c r="P3" s="202">
        <v>30.51</v>
      </c>
      <c r="Q3" s="202">
        <v>3.38</v>
      </c>
      <c r="R3" s="202">
        <v>12.59</v>
      </c>
      <c r="S3" s="202">
        <v>0</v>
      </c>
      <c r="T3" s="202">
        <v>0</v>
      </c>
      <c r="U3" s="202">
        <v>61.35</v>
      </c>
      <c r="V3" s="202">
        <v>6.17</v>
      </c>
      <c r="W3" s="202">
        <v>13.34</v>
      </c>
      <c r="X3" s="202">
        <v>26.79</v>
      </c>
      <c r="Y3" s="202">
        <v>0</v>
      </c>
      <c r="Z3">
        <v>0</v>
      </c>
      <c r="AA3" s="202">
        <v>10.75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75.430000000000007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4.84</v>
      </c>
      <c r="L4" s="202">
        <v>261.48</v>
      </c>
      <c r="M4" s="202">
        <v>13.65</v>
      </c>
      <c r="N4" s="202">
        <v>35.26</v>
      </c>
      <c r="O4" s="202">
        <v>0</v>
      </c>
      <c r="P4" s="202">
        <v>30.51</v>
      </c>
      <c r="Q4" s="202">
        <v>3.29</v>
      </c>
      <c r="R4" s="202">
        <v>12.59</v>
      </c>
      <c r="S4" s="202">
        <v>0</v>
      </c>
      <c r="T4" s="202">
        <v>0</v>
      </c>
      <c r="U4" s="202">
        <v>61.79</v>
      </c>
      <c r="V4" s="202">
        <v>6.17</v>
      </c>
      <c r="W4" s="202">
        <v>13.34</v>
      </c>
      <c r="X4" s="202">
        <v>26.79</v>
      </c>
      <c r="Y4" s="202">
        <v>0</v>
      </c>
      <c r="Z4">
        <v>0</v>
      </c>
      <c r="AA4" s="202">
        <v>10.75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75.430000000000007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4.84</v>
      </c>
      <c r="L5" s="202">
        <v>232.25</v>
      </c>
      <c r="M5" s="202">
        <v>13.65</v>
      </c>
      <c r="N5" s="202">
        <v>35.26</v>
      </c>
      <c r="O5" s="202">
        <v>0</v>
      </c>
      <c r="P5" s="202">
        <v>30.51</v>
      </c>
      <c r="Q5" s="202">
        <v>3.29</v>
      </c>
      <c r="R5" s="202">
        <v>12.59</v>
      </c>
      <c r="S5" s="202">
        <v>0</v>
      </c>
      <c r="T5" s="202">
        <v>0</v>
      </c>
      <c r="U5" s="202">
        <v>61.79</v>
      </c>
      <c r="V5" s="202">
        <v>6.17</v>
      </c>
      <c r="W5" s="202">
        <v>13.34</v>
      </c>
      <c r="X5" s="202">
        <v>26.79</v>
      </c>
      <c r="Y5" s="202">
        <v>0</v>
      </c>
      <c r="Z5">
        <v>0</v>
      </c>
      <c r="AA5" s="202">
        <v>10.75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75.430000000000007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4.84</v>
      </c>
      <c r="L6" s="202">
        <v>193.54</v>
      </c>
      <c r="M6" s="202">
        <v>13.65</v>
      </c>
      <c r="N6" s="202">
        <v>35.26</v>
      </c>
      <c r="O6" s="202">
        <v>0</v>
      </c>
      <c r="P6" s="202">
        <v>30.51</v>
      </c>
      <c r="Q6" s="202">
        <v>3.29</v>
      </c>
      <c r="R6" s="202">
        <v>12.59</v>
      </c>
      <c r="S6" s="202">
        <v>0</v>
      </c>
      <c r="T6" s="202">
        <v>0</v>
      </c>
      <c r="U6" s="202">
        <v>61.79</v>
      </c>
      <c r="V6" s="202">
        <v>6.17</v>
      </c>
      <c r="W6" s="202">
        <v>13.34</v>
      </c>
      <c r="X6" s="202">
        <v>26.79</v>
      </c>
      <c r="Y6" s="202">
        <v>0</v>
      </c>
      <c r="Z6">
        <v>0</v>
      </c>
      <c r="AA6" s="202">
        <v>10.75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75.430000000000007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4.84</v>
      </c>
      <c r="L7" s="202">
        <v>104.51</v>
      </c>
      <c r="M7" s="202">
        <v>13.65</v>
      </c>
      <c r="N7" s="202">
        <v>35.26</v>
      </c>
      <c r="O7" s="202">
        <v>0</v>
      </c>
      <c r="P7" s="202">
        <v>30.51</v>
      </c>
      <c r="Q7" s="202">
        <v>3.29</v>
      </c>
      <c r="R7" s="202">
        <v>6.77</v>
      </c>
      <c r="S7" s="202">
        <v>0</v>
      </c>
      <c r="T7" s="202">
        <v>0</v>
      </c>
      <c r="U7" s="202">
        <v>61.79</v>
      </c>
      <c r="V7" s="202">
        <v>6.17</v>
      </c>
      <c r="W7" s="202">
        <v>13.34</v>
      </c>
      <c r="X7" s="202">
        <v>26.79</v>
      </c>
      <c r="Y7" s="202">
        <v>0</v>
      </c>
      <c r="Z7">
        <v>0</v>
      </c>
      <c r="AA7" s="202">
        <v>10.75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75.430000000000007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4.84</v>
      </c>
      <c r="L8" s="202">
        <v>68.209999999999994</v>
      </c>
      <c r="M8" s="202">
        <v>13.65</v>
      </c>
      <c r="N8" s="202">
        <v>35.26</v>
      </c>
      <c r="O8" s="202">
        <v>0</v>
      </c>
      <c r="P8" s="202">
        <v>30.51</v>
      </c>
      <c r="Q8" s="202">
        <v>3.29</v>
      </c>
      <c r="R8" s="202">
        <v>6.77</v>
      </c>
      <c r="S8" s="202">
        <v>0</v>
      </c>
      <c r="T8" s="202">
        <v>0</v>
      </c>
      <c r="U8" s="202">
        <v>61.79</v>
      </c>
      <c r="V8" s="202">
        <v>6.17</v>
      </c>
      <c r="W8" s="202">
        <v>13.34</v>
      </c>
      <c r="X8" s="202">
        <v>26.79</v>
      </c>
      <c r="Y8" s="202">
        <v>0</v>
      </c>
      <c r="Z8">
        <v>0</v>
      </c>
      <c r="AA8" s="202">
        <v>10.75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75.430000000000007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4.84</v>
      </c>
      <c r="L9" s="202">
        <v>68.209999999999994</v>
      </c>
      <c r="M9" s="202">
        <v>13.65</v>
      </c>
      <c r="N9" s="202">
        <v>35.26</v>
      </c>
      <c r="O9" s="202">
        <v>0</v>
      </c>
      <c r="P9" s="202">
        <v>30.51</v>
      </c>
      <c r="Q9" s="202">
        <v>3.29</v>
      </c>
      <c r="R9" s="202">
        <v>6.77</v>
      </c>
      <c r="S9" s="202">
        <v>0</v>
      </c>
      <c r="T9" s="202">
        <v>0</v>
      </c>
      <c r="U9" s="202">
        <v>61.79</v>
      </c>
      <c r="V9" s="202">
        <v>6.17</v>
      </c>
      <c r="W9" s="202">
        <v>13.34</v>
      </c>
      <c r="X9" s="202">
        <v>26.79</v>
      </c>
      <c r="Y9" s="202">
        <v>0</v>
      </c>
      <c r="Z9">
        <v>0</v>
      </c>
      <c r="AA9" s="202">
        <v>10.75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75.430000000000007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4.84</v>
      </c>
      <c r="L10" s="202">
        <v>68.209999999999994</v>
      </c>
      <c r="M10" s="202">
        <v>13.65</v>
      </c>
      <c r="N10" s="202">
        <v>35.26</v>
      </c>
      <c r="O10" s="202">
        <v>0</v>
      </c>
      <c r="P10" s="202">
        <v>30.51</v>
      </c>
      <c r="Q10" s="202">
        <v>3.29</v>
      </c>
      <c r="R10" s="202">
        <v>6.77</v>
      </c>
      <c r="S10" s="202">
        <v>0</v>
      </c>
      <c r="T10" s="202">
        <v>0</v>
      </c>
      <c r="U10" s="202">
        <v>61.79</v>
      </c>
      <c r="V10" s="202">
        <v>6.17</v>
      </c>
      <c r="W10" s="202">
        <v>13.34</v>
      </c>
      <c r="X10" s="202">
        <v>26.79</v>
      </c>
      <c r="Y10" s="202">
        <v>0</v>
      </c>
      <c r="Z10">
        <v>0</v>
      </c>
      <c r="AA10" s="202">
        <v>10.75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19.350000000000001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4.84</v>
      </c>
      <c r="L11" s="202">
        <v>68.209999999999994</v>
      </c>
      <c r="M11" s="202">
        <v>13.65</v>
      </c>
      <c r="N11" s="202">
        <v>35.26</v>
      </c>
      <c r="O11" s="202">
        <v>0</v>
      </c>
      <c r="P11" s="202">
        <v>30.51</v>
      </c>
      <c r="Q11" s="202">
        <v>3.29</v>
      </c>
      <c r="R11" s="202">
        <v>6.77</v>
      </c>
      <c r="S11" s="202">
        <v>0</v>
      </c>
      <c r="T11" s="202">
        <v>0</v>
      </c>
      <c r="U11" s="202">
        <v>61.79</v>
      </c>
      <c r="V11" s="202">
        <v>5.8</v>
      </c>
      <c r="W11" s="202">
        <v>13.34</v>
      </c>
      <c r="X11" s="202">
        <v>26.79</v>
      </c>
      <c r="Y11" s="202">
        <v>0</v>
      </c>
      <c r="Z11">
        <v>0</v>
      </c>
      <c r="AA11" s="202">
        <v>10.75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52.39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19.350000000000001</v>
      </c>
      <c r="AQ11" s="202">
        <v>7.75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4.84</v>
      </c>
      <c r="L12" s="202">
        <v>68.209999999999994</v>
      </c>
      <c r="M12" s="202">
        <v>13.65</v>
      </c>
      <c r="N12" s="202">
        <v>35.26</v>
      </c>
      <c r="O12" s="202">
        <v>0</v>
      </c>
      <c r="P12" s="202">
        <v>30.51</v>
      </c>
      <c r="Q12" s="202">
        <v>3.29</v>
      </c>
      <c r="R12" s="202">
        <v>6.77</v>
      </c>
      <c r="S12" s="202">
        <v>0</v>
      </c>
      <c r="T12" s="202">
        <v>0</v>
      </c>
      <c r="U12" s="202">
        <v>61.79</v>
      </c>
      <c r="V12" s="202">
        <v>6.17</v>
      </c>
      <c r="W12" s="202">
        <v>13.34</v>
      </c>
      <c r="X12" s="202">
        <v>26.79</v>
      </c>
      <c r="Y12" s="202">
        <v>0</v>
      </c>
      <c r="Z12">
        <v>0</v>
      </c>
      <c r="AA12" s="202">
        <v>10.75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52.39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19.350000000000001</v>
      </c>
      <c r="AQ12" s="202">
        <v>7.75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4.84</v>
      </c>
      <c r="L13" s="202">
        <v>68.209999999999994</v>
      </c>
      <c r="M13" s="202">
        <v>13.65</v>
      </c>
      <c r="N13" s="202">
        <v>35.26</v>
      </c>
      <c r="O13" s="202">
        <v>0</v>
      </c>
      <c r="P13" s="202">
        <v>30.51</v>
      </c>
      <c r="Q13" s="202">
        <v>3.29</v>
      </c>
      <c r="R13" s="202">
        <v>6.77</v>
      </c>
      <c r="S13" s="202">
        <v>0</v>
      </c>
      <c r="T13" s="202">
        <v>0</v>
      </c>
      <c r="U13" s="202">
        <v>61.79</v>
      </c>
      <c r="V13" s="202">
        <v>6.17</v>
      </c>
      <c r="W13" s="202">
        <v>13.34</v>
      </c>
      <c r="X13" s="202">
        <v>26.79</v>
      </c>
      <c r="Y13" s="202">
        <v>0</v>
      </c>
      <c r="Z13">
        <v>0</v>
      </c>
      <c r="AA13" s="202">
        <v>10.75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52.39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19.350000000000001</v>
      </c>
      <c r="AQ13" s="202">
        <v>7.75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4.84</v>
      </c>
      <c r="L14" s="202">
        <v>68.209999999999994</v>
      </c>
      <c r="M14" s="202">
        <v>13.65</v>
      </c>
      <c r="N14" s="202">
        <v>35.26</v>
      </c>
      <c r="O14" s="202">
        <v>0</v>
      </c>
      <c r="P14" s="202">
        <v>30.51</v>
      </c>
      <c r="Q14" s="202">
        <v>3.29</v>
      </c>
      <c r="R14" s="202">
        <v>6.77</v>
      </c>
      <c r="S14" s="202">
        <v>0</v>
      </c>
      <c r="T14" s="202">
        <v>0</v>
      </c>
      <c r="U14" s="202">
        <v>61.79</v>
      </c>
      <c r="V14" s="202">
        <v>6.17</v>
      </c>
      <c r="W14" s="202">
        <v>13.34</v>
      </c>
      <c r="X14" s="202">
        <v>26.79</v>
      </c>
      <c r="Y14" s="202">
        <v>0</v>
      </c>
      <c r="Z14">
        <v>0</v>
      </c>
      <c r="AA14" s="202">
        <v>10.75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52.39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19.350000000000001</v>
      </c>
      <c r="AQ14" s="202">
        <v>7.75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4.84</v>
      </c>
      <c r="L15" s="202">
        <v>68.209999999999994</v>
      </c>
      <c r="M15" s="202">
        <v>13.65</v>
      </c>
      <c r="N15" s="202">
        <v>35.26</v>
      </c>
      <c r="O15" s="202">
        <v>0</v>
      </c>
      <c r="P15" s="202">
        <v>30.51</v>
      </c>
      <c r="Q15" s="202">
        <v>3.29</v>
      </c>
      <c r="R15" s="202">
        <v>6.77</v>
      </c>
      <c r="S15" s="202">
        <v>0</v>
      </c>
      <c r="T15" s="202">
        <v>0</v>
      </c>
      <c r="U15" s="202">
        <v>61.79</v>
      </c>
      <c r="V15" s="202">
        <v>6.17</v>
      </c>
      <c r="W15" s="202">
        <v>13.34</v>
      </c>
      <c r="X15" s="202">
        <v>26.79</v>
      </c>
      <c r="Y15" s="202">
        <v>0</v>
      </c>
      <c r="Z15">
        <v>0</v>
      </c>
      <c r="AA15" s="202">
        <v>10.75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52.39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19.350000000000001</v>
      </c>
      <c r="AQ15" s="202">
        <v>7.75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4.84</v>
      </c>
      <c r="L16" s="202">
        <v>68.209999999999994</v>
      </c>
      <c r="M16" s="202">
        <v>13.65</v>
      </c>
      <c r="N16" s="202">
        <v>35.26</v>
      </c>
      <c r="O16" s="202">
        <v>0</v>
      </c>
      <c r="P16" s="202">
        <v>30.51</v>
      </c>
      <c r="Q16" s="202">
        <v>3.29</v>
      </c>
      <c r="R16" s="202">
        <v>6.77</v>
      </c>
      <c r="S16" s="202">
        <v>0</v>
      </c>
      <c r="T16" s="202">
        <v>0</v>
      </c>
      <c r="U16" s="202">
        <v>61.79</v>
      </c>
      <c r="V16" s="202">
        <v>1.94</v>
      </c>
      <c r="W16" s="202">
        <v>13.34</v>
      </c>
      <c r="X16" s="202">
        <v>26.79</v>
      </c>
      <c r="Y16" s="202">
        <v>0</v>
      </c>
      <c r="Z16">
        <v>0</v>
      </c>
      <c r="AA16" s="202">
        <v>10.75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52.39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19.350000000000001</v>
      </c>
      <c r="AQ16" s="202">
        <v>7.75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4.84</v>
      </c>
      <c r="L17" s="202">
        <v>68.209999999999994</v>
      </c>
      <c r="M17" s="202">
        <v>13.65</v>
      </c>
      <c r="N17" s="202">
        <v>35.26</v>
      </c>
      <c r="O17" s="202">
        <v>0</v>
      </c>
      <c r="P17" s="202">
        <v>30.51</v>
      </c>
      <c r="Q17" s="202">
        <v>3.29</v>
      </c>
      <c r="R17" s="202">
        <v>6.77</v>
      </c>
      <c r="S17" s="202">
        <v>0</v>
      </c>
      <c r="T17" s="202">
        <v>0</v>
      </c>
      <c r="U17" s="202">
        <v>61.79</v>
      </c>
      <c r="V17" s="202">
        <v>1.94</v>
      </c>
      <c r="W17" s="202">
        <v>13.34</v>
      </c>
      <c r="X17" s="202">
        <v>26.79</v>
      </c>
      <c r="Y17" s="202">
        <v>0</v>
      </c>
      <c r="Z17">
        <v>0</v>
      </c>
      <c r="AA17" s="202">
        <v>10.75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19.350000000000001</v>
      </c>
      <c r="AQ17" s="202">
        <v>7.75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4.84</v>
      </c>
      <c r="L18" s="202">
        <v>68.209999999999994</v>
      </c>
      <c r="M18" s="202">
        <v>13.65</v>
      </c>
      <c r="N18" s="202">
        <v>35.26</v>
      </c>
      <c r="O18" s="202">
        <v>0</v>
      </c>
      <c r="P18" s="202">
        <v>30.51</v>
      </c>
      <c r="Q18" s="202">
        <v>3.29</v>
      </c>
      <c r="R18" s="202">
        <v>6.77</v>
      </c>
      <c r="S18" s="202">
        <v>0</v>
      </c>
      <c r="T18" s="202">
        <v>0</v>
      </c>
      <c r="U18" s="202">
        <v>61.79</v>
      </c>
      <c r="V18" s="202">
        <v>1.94</v>
      </c>
      <c r="W18" s="202">
        <v>13.34</v>
      </c>
      <c r="X18" s="202">
        <v>26.79</v>
      </c>
      <c r="Y18" s="202">
        <v>0</v>
      </c>
      <c r="Z18">
        <v>0</v>
      </c>
      <c r="AA18" s="202">
        <v>10.75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19.350000000000001</v>
      </c>
      <c r="AQ18" s="202">
        <v>7.75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4.84</v>
      </c>
      <c r="L19" s="202">
        <v>68.75</v>
      </c>
      <c r="M19" s="202">
        <v>13.65</v>
      </c>
      <c r="N19" s="202">
        <v>35.26</v>
      </c>
      <c r="O19" s="202">
        <v>0</v>
      </c>
      <c r="P19" s="202">
        <v>30.51</v>
      </c>
      <c r="Q19" s="202">
        <v>3.29</v>
      </c>
      <c r="R19" s="202">
        <v>6.77</v>
      </c>
      <c r="S19" s="202">
        <v>0</v>
      </c>
      <c r="T19" s="202">
        <v>0</v>
      </c>
      <c r="U19" s="202">
        <v>61.79</v>
      </c>
      <c r="V19" s="202">
        <v>3.66</v>
      </c>
      <c r="W19" s="202">
        <v>13.34</v>
      </c>
      <c r="X19" s="202">
        <v>26.79</v>
      </c>
      <c r="Y19" s="202">
        <v>0</v>
      </c>
      <c r="Z19">
        <v>0</v>
      </c>
      <c r="AA19" s="202">
        <v>10.75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18.91</v>
      </c>
      <c r="AQ19" s="202">
        <v>7.59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4.84</v>
      </c>
      <c r="L20" s="202">
        <v>68.75</v>
      </c>
      <c r="M20" s="202">
        <v>13.65</v>
      </c>
      <c r="N20" s="202">
        <v>35.26</v>
      </c>
      <c r="O20" s="202">
        <v>0</v>
      </c>
      <c r="P20" s="202">
        <v>30.51</v>
      </c>
      <c r="Q20" s="202">
        <v>3.29</v>
      </c>
      <c r="R20" s="202">
        <v>6.77</v>
      </c>
      <c r="S20" s="202">
        <v>0</v>
      </c>
      <c r="T20" s="202">
        <v>0</v>
      </c>
      <c r="U20" s="202">
        <v>61.79</v>
      </c>
      <c r="V20" s="202">
        <v>3.66</v>
      </c>
      <c r="W20" s="202">
        <v>13.34</v>
      </c>
      <c r="X20" s="202">
        <v>26.79</v>
      </c>
      <c r="Y20" s="202">
        <v>0</v>
      </c>
      <c r="Z20">
        <v>0</v>
      </c>
      <c r="AA20" s="202">
        <v>10.75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18.91</v>
      </c>
      <c r="AQ20" s="202">
        <v>7.59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4.84</v>
      </c>
      <c r="L21" s="202">
        <v>68.209999999999994</v>
      </c>
      <c r="M21" s="202">
        <v>13.65</v>
      </c>
      <c r="N21" s="202">
        <v>35.26</v>
      </c>
      <c r="O21" s="202">
        <v>0</v>
      </c>
      <c r="P21" s="202">
        <v>30.51</v>
      </c>
      <c r="Q21" s="202">
        <v>3.29</v>
      </c>
      <c r="R21" s="202">
        <v>6.77</v>
      </c>
      <c r="S21" s="202">
        <v>0</v>
      </c>
      <c r="T21" s="202">
        <v>0</v>
      </c>
      <c r="U21" s="202">
        <v>61.79</v>
      </c>
      <c r="V21" s="202">
        <v>3.66</v>
      </c>
      <c r="W21" s="202">
        <v>13.34</v>
      </c>
      <c r="X21" s="202">
        <v>26.79</v>
      </c>
      <c r="Y21" s="202">
        <v>0</v>
      </c>
      <c r="Z21">
        <v>0</v>
      </c>
      <c r="AA21" s="202">
        <v>10.75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19.350000000000001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4.84</v>
      </c>
      <c r="L22" s="202">
        <v>68.209999999999994</v>
      </c>
      <c r="M22" s="202">
        <v>13.65</v>
      </c>
      <c r="N22" s="202">
        <v>35.26</v>
      </c>
      <c r="O22" s="202">
        <v>0</v>
      </c>
      <c r="P22" s="202">
        <v>30.51</v>
      </c>
      <c r="Q22" s="202">
        <v>3.29</v>
      </c>
      <c r="R22" s="202">
        <v>6.77</v>
      </c>
      <c r="S22" s="202">
        <v>0</v>
      </c>
      <c r="T22" s="202">
        <v>0</v>
      </c>
      <c r="U22" s="202">
        <v>61.79</v>
      </c>
      <c r="V22" s="202">
        <v>3.66</v>
      </c>
      <c r="W22" s="202">
        <v>13.34</v>
      </c>
      <c r="X22" s="202">
        <v>26.79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19.350000000000001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4.84</v>
      </c>
      <c r="L23" s="202">
        <v>68.209999999999994</v>
      </c>
      <c r="M23" s="202">
        <v>13.65</v>
      </c>
      <c r="N23" s="202">
        <v>35.26</v>
      </c>
      <c r="O23" s="202">
        <v>0</v>
      </c>
      <c r="P23" s="202">
        <v>30.51</v>
      </c>
      <c r="Q23" s="202">
        <v>3.29</v>
      </c>
      <c r="R23" s="202">
        <v>6.77</v>
      </c>
      <c r="S23" s="202">
        <v>0</v>
      </c>
      <c r="T23" s="202">
        <v>0</v>
      </c>
      <c r="U23" s="202">
        <v>61.79</v>
      </c>
      <c r="V23" s="202">
        <v>3.66</v>
      </c>
      <c r="W23" s="202">
        <v>13.34</v>
      </c>
      <c r="X23" s="202">
        <v>26.79</v>
      </c>
      <c r="Y23" s="202">
        <v>0</v>
      </c>
      <c r="Z23">
        <v>0</v>
      </c>
      <c r="AA23" s="202">
        <v>10.75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19.350000000000001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4.84</v>
      </c>
      <c r="L24" s="202">
        <v>68.209999999999994</v>
      </c>
      <c r="M24" s="202">
        <v>13.65</v>
      </c>
      <c r="N24" s="202">
        <v>35.26</v>
      </c>
      <c r="O24" s="202">
        <v>0</v>
      </c>
      <c r="P24" s="202">
        <v>30.51</v>
      </c>
      <c r="Q24" s="202">
        <v>3.29</v>
      </c>
      <c r="R24" s="202">
        <v>6.77</v>
      </c>
      <c r="S24" s="202">
        <v>0</v>
      </c>
      <c r="T24" s="202">
        <v>0</v>
      </c>
      <c r="U24" s="202">
        <v>61.79</v>
      </c>
      <c r="V24" s="202">
        <v>3.66</v>
      </c>
      <c r="W24" s="202">
        <v>13.34</v>
      </c>
      <c r="X24" s="202">
        <v>26.79</v>
      </c>
      <c r="Y24" s="202">
        <v>0</v>
      </c>
      <c r="Z24">
        <v>0</v>
      </c>
      <c r="AA24" s="202">
        <v>10.75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19.350000000000001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4.84</v>
      </c>
      <c r="L25" s="202">
        <v>68.209999999999994</v>
      </c>
      <c r="M25" s="202">
        <v>13.65</v>
      </c>
      <c r="N25" s="202">
        <v>35.26</v>
      </c>
      <c r="O25" s="202">
        <v>0</v>
      </c>
      <c r="P25" s="202">
        <v>30.51</v>
      </c>
      <c r="Q25" s="202">
        <v>3.29</v>
      </c>
      <c r="R25" s="202">
        <v>6.77</v>
      </c>
      <c r="S25" s="202">
        <v>0</v>
      </c>
      <c r="T25" s="202">
        <v>0</v>
      </c>
      <c r="U25" s="202">
        <v>61.79</v>
      </c>
      <c r="V25" s="202">
        <v>3.66</v>
      </c>
      <c r="W25" s="202">
        <v>13.34</v>
      </c>
      <c r="X25" s="202">
        <v>29.35</v>
      </c>
      <c r="Y25" s="202">
        <v>0</v>
      </c>
      <c r="Z25">
        <v>0</v>
      </c>
      <c r="AA25" s="202">
        <v>10.75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19.350000000000001</v>
      </c>
      <c r="AQ25" s="202">
        <v>7.74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4.84</v>
      </c>
      <c r="L26" s="202">
        <v>68.209999999999994</v>
      </c>
      <c r="M26" s="202">
        <v>13.65</v>
      </c>
      <c r="N26" s="202">
        <v>35.26</v>
      </c>
      <c r="O26" s="202">
        <v>0</v>
      </c>
      <c r="P26" s="202">
        <v>30.51</v>
      </c>
      <c r="Q26" s="202">
        <v>3.29</v>
      </c>
      <c r="R26" s="202">
        <v>6.77</v>
      </c>
      <c r="S26" s="202">
        <v>0</v>
      </c>
      <c r="T26" s="202">
        <v>0</v>
      </c>
      <c r="U26" s="202">
        <v>61.79</v>
      </c>
      <c r="V26" s="202">
        <v>5.86</v>
      </c>
      <c r="W26" s="202">
        <v>13.34</v>
      </c>
      <c r="X26" s="202">
        <v>29.35</v>
      </c>
      <c r="Y26" s="202">
        <v>0</v>
      </c>
      <c r="Z26">
        <v>0</v>
      </c>
      <c r="AA26" s="202">
        <v>10.75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63.25</v>
      </c>
      <c r="AQ26" s="202">
        <v>26.78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4.84</v>
      </c>
      <c r="L27" s="202">
        <v>67.739999999999995</v>
      </c>
      <c r="M27" s="202">
        <v>13.65</v>
      </c>
      <c r="N27" s="202">
        <v>35.26</v>
      </c>
      <c r="O27" s="202">
        <v>0</v>
      </c>
      <c r="P27" s="202">
        <v>30.51</v>
      </c>
      <c r="Q27" s="202">
        <v>3.29</v>
      </c>
      <c r="R27" s="202">
        <v>6.77</v>
      </c>
      <c r="S27" s="202">
        <v>0</v>
      </c>
      <c r="T27" s="202">
        <v>0</v>
      </c>
      <c r="U27" s="202">
        <v>61.79</v>
      </c>
      <c r="V27" s="202">
        <v>5.86</v>
      </c>
      <c r="W27" s="202">
        <v>13.34</v>
      </c>
      <c r="X27" s="202">
        <v>29.35</v>
      </c>
      <c r="Y27" s="202">
        <v>0</v>
      </c>
      <c r="Z27">
        <v>0</v>
      </c>
      <c r="AA27" s="202">
        <v>10.75</v>
      </c>
      <c r="AB27" s="202">
        <v>0</v>
      </c>
      <c r="AC27" s="202">
        <v>0</v>
      </c>
      <c r="AD27" s="202">
        <v>0</v>
      </c>
      <c r="AE27" s="202">
        <v>29.58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75.430000000000007</v>
      </c>
      <c r="AQ27" s="202">
        <v>26.78</v>
      </c>
      <c r="AR27" s="202">
        <v>6.27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4.84</v>
      </c>
      <c r="L28" s="202">
        <v>67.739999999999995</v>
      </c>
      <c r="M28" s="202">
        <v>13.65</v>
      </c>
      <c r="N28" s="202">
        <v>35.26</v>
      </c>
      <c r="O28" s="202">
        <v>0</v>
      </c>
      <c r="P28" s="202">
        <v>30.51</v>
      </c>
      <c r="Q28" s="202">
        <v>3.29</v>
      </c>
      <c r="R28" s="202">
        <v>6.77</v>
      </c>
      <c r="S28" s="202">
        <v>0</v>
      </c>
      <c r="T28" s="202">
        <v>0</v>
      </c>
      <c r="U28" s="202">
        <v>61.79</v>
      </c>
      <c r="V28" s="202">
        <v>5.86</v>
      </c>
      <c r="W28" s="202">
        <v>13.34</v>
      </c>
      <c r="X28" s="202">
        <v>29.35</v>
      </c>
      <c r="Y28" s="202">
        <v>0</v>
      </c>
      <c r="Z28">
        <v>0</v>
      </c>
      <c r="AA28" s="202">
        <v>10.75</v>
      </c>
      <c r="AB28" s="202">
        <v>0</v>
      </c>
      <c r="AC28" s="202">
        <v>0</v>
      </c>
      <c r="AD28" s="202">
        <v>0</v>
      </c>
      <c r="AE28" s="202">
        <v>29.58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75.430000000000007</v>
      </c>
      <c r="AQ28" s="202">
        <v>26.78</v>
      </c>
      <c r="AR28" s="202">
        <v>13.42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4.84</v>
      </c>
      <c r="L29" s="202">
        <v>68.209999999999994</v>
      </c>
      <c r="M29" s="202">
        <v>13.65</v>
      </c>
      <c r="N29" s="202">
        <v>35.26</v>
      </c>
      <c r="O29" s="202">
        <v>0</v>
      </c>
      <c r="P29" s="202">
        <v>30.51</v>
      </c>
      <c r="Q29" s="202">
        <v>3.29</v>
      </c>
      <c r="R29" s="202">
        <v>6.77</v>
      </c>
      <c r="S29" s="202">
        <v>0</v>
      </c>
      <c r="T29" s="202">
        <v>0</v>
      </c>
      <c r="U29" s="202">
        <v>61.79</v>
      </c>
      <c r="V29" s="202">
        <v>5.86</v>
      </c>
      <c r="W29" s="202">
        <v>13.34</v>
      </c>
      <c r="X29" s="202">
        <v>29.35</v>
      </c>
      <c r="Y29" s="202">
        <v>0</v>
      </c>
      <c r="Z29">
        <v>0</v>
      </c>
      <c r="AA29" s="202">
        <v>10.75</v>
      </c>
      <c r="AB29" s="202">
        <v>0</v>
      </c>
      <c r="AC29" s="202">
        <v>0</v>
      </c>
      <c r="AD29" s="202">
        <v>0</v>
      </c>
      <c r="AE29" s="202">
        <v>29.58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75.430000000000007</v>
      </c>
      <c r="AQ29" s="202">
        <v>26.78</v>
      </c>
      <c r="AR29" s="202">
        <v>18.440000000000001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4.84</v>
      </c>
      <c r="L30" s="202">
        <v>68.209999999999994</v>
      </c>
      <c r="M30" s="202">
        <v>13.65</v>
      </c>
      <c r="N30" s="202">
        <v>35.26</v>
      </c>
      <c r="O30" s="202">
        <v>0</v>
      </c>
      <c r="P30" s="202">
        <v>30.51</v>
      </c>
      <c r="Q30" s="202">
        <v>3.29</v>
      </c>
      <c r="R30" s="202">
        <v>6.77</v>
      </c>
      <c r="S30" s="202">
        <v>0</v>
      </c>
      <c r="T30" s="202">
        <v>0</v>
      </c>
      <c r="U30" s="202">
        <v>61.79</v>
      </c>
      <c r="V30" s="202">
        <v>5.86</v>
      </c>
      <c r="W30" s="202">
        <v>13.34</v>
      </c>
      <c r="X30" s="202">
        <v>29.35</v>
      </c>
      <c r="Y30" s="202">
        <v>0</v>
      </c>
      <c r="Z30">
        <v>0</v>
      </c>
      <c r="AA30" s="202">
        <v>10.75</v>
      </c>
      <c r="AB30" s="202">
        <v>0</v>
      </c>
      <c r="AC30" s="202">
        <v>0</v>
      </c>
      <c r="AD30" s="202">
        <v>0</v>
      </c>
      <c r="AE30" s="202">
        <v>29.58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75.430000000000007</v>
      </c>
      <c r="AQ30" s="202">
        <v>26.78</v>
      </c>
      <c r="AR30" s="202">
        <v>20.89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4.84</v>
      </c>
      <c r="L31" s="202">
        <v>68.209999999999994</v>
      </c>
      <c r="M31" s="202">
        <v>13.65</v>
      </c>
      <c r="N31" s="202">
        <v>35.26</v>
      </c>
      <c r="O31" s="202">
        <v>0</v>
      </c>
      <c r="P31" s="202">
        <v>30.51</v>
      </c>
      <c r="Q31" s="202">
        <v>3.29</v>
      </c>
      <c r="R31" s="202">
        <v>6.77</v>
      </c>
      <c r="S31" s="202">
        <v>0</v>
      </c>
      <c r="T31" s="202">
        <v>0</v>
      </c>
      <c r="U31" s="202">
        <v>60.96</v>
      </c>
      <c r="V31" s="202">
        <v>5.86</v>
      </c>
      <c r="W31" s="202">
        <v>13.34</v>
      </c>
      <c r="X31" s="202">
        <v>29.35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29.58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48.02</v>
      </c>
      <c r="AQ31" s="202">
        <v>26.78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4.84</v>
      </c>
      <c r="L32" s="202">
        <v>68.209999999999994</v>
      </c>
      <c r="M32" s="202">
        <v>13.65</v>
      </c>
      <c r="N32" s="202">
        <v>35.26</v>
      </c>
      <c r="O32" s="202">
        <v>0</v>
      </c>
      <c r="P32" s="202">
        <v>30.51</v>
      </c>
      <c r="Q32" s="202">
        <v>3.29</v>
      </c>
      <c r="R32" s="202">
        <v>6.77</v>
      </c>
      <c r="S32" s="202">
        <v>0</v>
      </c>
      <c r="T32" s="202">
        <v>0</v>
      </c>
      <c r="U32" s="202">
        <v>60.96</v>
      </c>
      <c r="V32" s="202">
        <v>3.45</v>
      </c>
      <c r="W32" s="202">
        <v>13.34</v>
      </c>
      <c r="X32" s="202">
        <v>29.35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29.58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19.350000000000001</v>
      </c>
      <c r="AQ32" s="202">
        <v>7.74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4.84</v>
      </c>
      <c r="L33" s="202">
        <v>68.209999999999994</v>
      </c>
      <c r="M33" s="202">
        <v>13.65</v>
      </c>
      <c r="N33" s="202">
        <v>35.26</v>
      </c>
      <c r="O33" s="202">
        <v>0</v>
      </c>
      <c r="P33" s="202">
        <v>30.51</v>
      </c>
      <c r="Q33" s="202">
        <v>3.29</v>
      </c>
      <c r="R33" s="202">
        <v>6.77</v>
      </c>
      <c r="S33" s="202">
        <v>0</v>
      </c>
      <c r="T33" s="202">
        <v>0</v>
      </c>
      <c r="U33" s="202">
        <v>60.96</v>
      </c>
      <c r="V33" s="202">
        <v>3.39</v>
      </c>
      <c r="W33" s="202">
        <v>13.34</v>
      </c>
      <c r="X33" s="202">
        <v>29.35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29.58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19.350000000000001</v>
      </c>
      <c r="AQ33" s="202">
        <v>7.8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4.84</v>
      </c>
      <c r="L34" s="202">
        <v>68.209999999999994</v>
      </c>
      <c r="M34" s="202">
        <v>13.65</v>
      </c>
      <c r="N34" s="202">
        <v>35.26</v>
      </c>
      <c r="O34" s="202">
        <v>0</v>
      </c>
      <c r="P34" s="202">
        <v>30.51</v>
      </c>
      <c r="Q34" s="202">
        <v>3.29</v>
      </c>
      <c r="R34" s="202">
        <v>6.77</v>
      </c>
      <c r="S34" s="202">
        <v>0</v>
      </c>
      <c r="T34" s="202">
        <v>0</v>
      </c>
      <c r="U34" s="202">
        <v>60.96</v>
      </c>
      <c r="V34" s="202">
        <v>3.39</v>
      </c>
      <c r="W34" s="202">
        <v>13.34</v>
      </c>
      <c r="X34" s="202">
        <v>29.35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29.58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19.350000000000001</v>
      </c>
      <c r="AQ34" s="202">
        <v>7.8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4.84</v>
      </c>
      <c r="L35" s="202">
        <v>68.209999999999994</v>
      </c>
      <c r="M35" s="202">
        <v>13.65</v>
      </c>
      <c r="N35" s="202">
        <v>35.26</v>
      </c>
      <c r="O35" s="202">
        <v>0</v>
      </c>
      <c r="P35" s="202">
        <v>30.51</v>
      </c>
      <c r="Q35" s="202">
        <v>3.29</v>
      </c>
      <c r="R35" s="202">
        <v>6.77</v>
      </c>
      <c r="S35" s="202">
        <v>0</v>
      </c>
      <c r="T35" s="202">
        <v>0</v>
      </c>
      <c r="U35" s="202">
        <v>60.96</v>
      </c>
      <c r="V35" s="202">
        <v>3.25</v>
      </c>
      <c r="W35" s="202">
        <v>13.34</v>
      </c>
      <c r="X35" s="202">
        <v>29.35</v>
      </c>
      <c r="Y35" s="202">
        <v>0</v>
      </c>
      <c r="Z35">
        <v>0</v>
      </c>
      <c r="AA35" s="202">
        <v>10.75</v>
      </c>
      <c r="AB35" s="202">
        <v>0</v>
      </c>
      <c r="AC35" s="202">
        <v>0</v>
      </c>
      <c r="AD35" s="202">
        <v>0</v>
      </c>
      <c r="AE35" s="202">
        <v>29.58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19.350000000000001</v>
      </c>
      <c r="AQ35" s="202">
        <v>7.8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4.84</v>
      </c>
      <c r="L36" s="202">
        <v>68.209999999999994</v>
      </c>
      <c r="M36" s="202">
        <v>13.65</v>
      </c>
      <c r="N36" s="202">
        <v>35.26</v>
      </c>
      <c r="O36" s="202">
        <v>0</v>
      </c>
      <c r="P36" s="202">
        <v>30.51</v>
      </c>
      <c r="Q36" s="202">
        <v>3.29</v>
      </c>
      <c r="R36" s="202">
        <v>6.77</v>
      </c>
      <c r="S36" s="202">
        <v>0</v>
      </c>
      <c r="T36" s="202">
        <v>0</v>
      </c>
      <c r="U36" s="202">
        <v>60.96</v>
      </c>
      <c r="V36" s="202">
        <v>3.25</v>
      </c>
      <c r="W36" s="202">
        <v>13.34</v>
      </c>
      <c r="X36" s="202">
        <v>29.35</v>
      </c>
      <c r="Y36" s="202">
        <v>0</v>
      </c>
      <c r="Z36">
        <v>0</v>
      </c>
      <c r="AA36" s="202">
        <v>10.75</v>
      </c>
      <c r="AB36" s="202">
        <v>0</v>
      </c>
      <c r="AC36" s="202">
        <v>0</v>
      </c>
      <c r="AD36" s="202">
        <v>0</v>
      </c>
      <c r="AE36" s="202">
        <v>29.58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19.350000000000001</v>
      </c>
      <c r="AQ36" s="202">
        <v>7.8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4.84</v>
      </c>
      <c r="L37" s="202">
        <v>70</v>
      </c>
      <c r="M37" s="202">
        <v>13.65</v>
      </c>
      <c r="N37" s="202">
        <v>35.26</v>
      </c>
      <c r="O37" s="202">
        <v>0</v>
      </c>
      <c r="P37" s="202">
        <v>30.51</v>
      </c>
      <c r="Q37" s="202">
        <v>3.54</v>
      </c>
      <c r="R37" s="202">
        <v>6.77</v>
      </c>
      <c r="S37" s="202">
        <v>0</v>
      </c>
      <c r="T37" s="202">
        <v>0</v>
      </c>
      <c r="U37" s="202">
        <v>60.96</v>
      </c>
      <c r="V37" s="202">
        <v>3.39</v>
      </c>
      <c r="W37" s="202">
        <v>13.33</v>
      </c>
      <c r="X37" s="202">
        <v>29.35</v>
      </c>
      <c r="Y37" s="202">
        <v>0</v>
      </c>
      <c r="Z37">
        <v>0</v>
      </c>
      <c r="AA37" s="202">
        <v>10.75</v>
      </c>
      <c r="AB37" s="202">
        <v>0</v>
      </c>
      <c r="AC37" s="202">
        <v>0</v>
      </c>
      <c r="AD37" s="202">
        <v>0</v>
      </c>
      <c r="AE37" s="202">
        <v>29.58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19.350000000000001</v>
      </c>
      <c r="AQ37" s="202">
        <v>7.8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4.84</v>
      </c>
      <c r="L38" s="202">
        <v>70</v>
      </c>
      <c r="M38" s="202">
        <v>13.65</v>
      </c>
      <c r="N38" s="202">
        <v>35.26</v>
      </c>
      <c r="O38" s="202">
        <v>0</v>
      </c>
      <c r="P38" s="202">
        <v>30.51</v>
      </c>
      <c r="Q38" s="202">
        <v>3.54</v>
      </c>
      <c r="R38" s="202">
        <v>7</v>
      </c>
      <c r="S38" s="202">
        <v>0</v>
      </c>
      <c r="T38" s="202">
        <v>0</v>
      </c>
      <c r="U38" s="202">
        <v>60.96</v>
      </c>
      <c r="V38" s="202">
        <v>3.39</v>
      </c>
      <c r="W38" s="202">
        <v>13.33</v>
      </c>
      <c r="X38" s="202">
        <v>29.35</v>
      </c>
      <c r="Y38" s="202">
        <v>0</v>
      </c>
      <c r="Z38">
        <v>0</v>
      </c>
      <c r="AA38" s="202">
        <v>10.75</v>
      </c>
      <c r="AB38" s="202">
        <v>0</v>
      </c>
      <c r="AC38" s="202">
        <v>0</v>
      </c>
      <c r="AD38" s="202">
        <v>0</v>
      </c>
      <c r="AE38" s="202">
        <v>29.58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19.350000000000001</v>
      </c>
      <c r="AQ38" s="202">
        <v>7.8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4.84</v>
      </c>
      <c r="L39" s="202">
        <v>70</v>
      </c>
      <c r="M39" s="202">
        <v>13.65</v>
      </c>
      <c r="N39" s="202">
        <v>35.26</v>
      </c>
      <c r="O39" s="202">
        <v>0</v>
      </c>
      <c r="P39" s="202">
        <v>30.51</v>
      </c>
      <c r="Q39" s="202">
        <v>3.54</v>
      </c>
      <c r="R39" s="202">
        <v>7</v>
      </c>
      <c r="S39" s="202">
        <v>0</v>
      </c>
      <c r="T39" s="202">
        <v>0</v>
      </c>
      <c r="U39" s="202">
        <v>60.96</v>
      </c>
      <c r="V39" s="202">
        <v>3.39</v>
      </c>
      <c r="W39" s="202">
        <v>13.33</v>
      </c>
      <c r="X39" s="202">
        <v>29.35</v>
      </c>
      <c r="Y39" s="202">
        <v>0</v>
      </c>
      <c r="Z39">
        <v>0</v>
      </c>
      <c r="AA39" s="202">
        <v>10.75</v>
      </c>
      <c r="AB39" s="202">
        <v>0</v>
      </c>
      <c r="AC39" s="202">
        <v>0</v>
      </c>
      <c r="AD39" s="202">
        <v>0</v>
      </c>
      <c r="AE39" s="202">
        <v>29.58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19.350000000000001</v>
      </c>
      <c r="AQ39" s="202">
        <v>7.8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4.84</v>
      </c>
      <c r="L40" s="202">
        <v>70</v>
      </c>
      <c r="M40" s="202">
        <v>13.65</v>
      </c>
      <c r="N40" s="202">
        <v>35.26</v>
      </c>
      <c r="O40" s="202">
        <v>0</v>
      </c>
      <c r="P40" s="202">
        <v>30.51</v>
      </c>
      <c r="Q40" s="202">
        <v>3.54</v>
      </c>
      <c r="R40" s="202">
        <v>7</v>
      </c>
      <c r="S40" s="202">
        <v>0</v>
      </c>
      <c r="T40" s="202">
        <v>0</v>
      </c>
      <c r="U40" s="202">
        <v>60.96</v>
      </c>
      <c r="V40" s="202">
        <v>3.39</v>
      </c>
      <c r="W40" s="202">
        <v>13.33</v>
      </c>
      <c r="X40" s="202">
        <v>29.35</v>
      </c>
      <c r="Y40" s="202">
        <v>0</v>
      </c>
      <c r="Z40">
        <v>0</v>
      </c>
      <c r="AA40" s="202">
        <v>10.75</v>
      </c>
      <c r="AB40" s="202">
        <v>0</v>
      </c>
      <c r="AC40" s="202">
        <v>0</v>
      </c>
      <c r="AD40" s="202">
        <v>0</v>
      </c>
      <c r="AE40" s="202">
        <v>29.58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19.350000000000001</v>
      </c>
      <c r="AQ40" s="202">
        <v>7.8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4.84</v>
      </c>
      <c r="L41" s="202">
        <v>70</v>
      </c>
      <c r="M41" s="202">
        <v>13.65</v>
      </c>
      <c r="N41" s="202">
        <v>35.26</v>
      </c>
      <c r="O41" s="202">
        <v>0</v>
      </c>
      <c r="P41" s="202">
        <v>30.51</v>
      </c>
      <c r="Q41" s="202">
        <v>3.54</v>
      </c>
      <c r="R41" s="202">
        <v>7</v>
      </c>
      <c r="S41" s="202">
        <v>0</v>
      </c>
      <c r="T41" s="202">
        <v>0</v>
      </c>
      <c r="U41" s="202">
        <v>59.71</v>
      </c>
      <c r="V41" s="202">
        <v>3.39</v>
      </c>
      <c r="W41" s="202">
        <v>7.32</v>
      </c>
      <c r="X41" s="202">
        <v>16.14</v>
      </c>
      <c r="Y41" s="202">
        <v>0</v>
      </c>
      <c r="Z41">
        <v>0</v>
      </c>
      <c r="AA41" s="202">
        <v>10.75</v>
      </c>
      <c r="AB41" s="202">
        <v>0</v>
      </c>
      <c r="AC41" s="202">
        <v>0</v>
      </c>
      <c r="AD41" s="202">
        <v>0</v>
      </c>
      <c r="AE41" s="202">
        <v>29.58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19.350000000000001</v>
      </c>
      <c r="AQ41" s="202">
        <v>7.8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4.84</v>
      </c>
      <c r="L42" s="202">
        <v>70</v>
      </c>
      <c r="M42" s="202">
        <v>13.65</v>
      </c>
      <c r="N42" s="202">
        <v>35.26</v>
      </c>
      <c r="O42" s="202">
        <v>0</v>
      </c>
      <c r="P42" s="202">
        <v>30.51</v>
      </c>
      <c r="Q42" s="202">
        <v>3.54</v>
      </c>
      <c r="R42" s="202">
        <v>7</v>
      </c>
      <c r="S42" s="202">
        <v>0</v>
      </c>
      <c r="T42" s="202">
        <v>0</v>
      </c>
      <c r="U42" s="202">
        <v>59.71</v>
      </c>
      <c r="V42" s="202">
        <v>3.39</v>
      </c>
      <c r="W42" s="202">
        <v>7.32</v>
      </c>
      <c r="X42" s="202">
        <v>16.14</v>
      </c>
      <c r="Y42" s="202">
        <v>0</v>
      </c>
      <c r="Z42">
        <v>0</v>
      </c>
      <c r="AA42" s="202">
        <v>10.75</v>
      </c>
      <c r="AB42" s="202">
        <v>0</v>
      </c>
      <c r="AC42" s="202">
        <v>0</v>
      </c>
      <c r="AD42" s="202">
        <v>0</v>
      </c>
      <c r="AE42" s="202">
        <v>29.58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19.350000000000001</v>
      </c>
      <c r="AQ42" s="202">
        <v>7.8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4.84</v>
      </c>
      <c r="L43" s="202">
        <v>70</v>
      </c>
      <c r="M43" s="202">
        <v>13.65</v>
      </c>
      <c r="N43" s="202">
        <v>35.26</v>
      </c>
      <c r="O43" s="202">
        <v>0</v>
      </c>
      <c r="P43" s="202">
        <v>30.51</v>
      </c>
      <c r="Q43" s="202">
        <v>3.54</v>
      </c>
      <c r="R43" s="202">
        <v>7</v>
      </c>
      <c r="S43" s="202">
        <v>0</v>
      </c>
      <c r="T43" s="202">
        <v>0</v>
      </c>
      <c r="U43" s="202">
        <v>59.71</v>
      </c>
      <c r="V43" s="202">
        <v>3.39</v>
      </c>
      <c r="W43" s="202">
        <v>7.32</v>
      </c>
      <c r="X43" s="202">
        <v>16.14</v>
      </c>
      <c r="Y43" s="202">
        <v>0</v>
      </c>
      <c r="Z43">
        <v>0</v>
      </c>
      <c r="AA43" s="202">
        <v>10.75</v>
      </c>
      <c r="AB43" s="202">
        <v>0</v>
      </c>
      <c r="AC43" s="202">
        <v>0</v>
      </c>
      <c r="AD43" s="202">
        <v>0</v>
      </c>
      <c r="AE43" s="202">
        <v>29.58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19.350000000000001</v>
      </c>
      <c r="AQ43" s="202">
        <v>7.8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4.84</v>
      </c>
      <c r="L44" s="202">
        <v>70</v>
      </c>
      <c r="M44" s="202">
        <v>13.65</v>
      </c>
      <c r="N44" s="202">
        <v>35.26</v>
      </c>
      <c r="O44" s="202">
        <v>0</v>
      </c>
      <c r="P44" s="202">
        <v>30.51</v>
      </c>
      <c r="Q44" s="202">
        <v>3.54</v>
      </c>
      <c r="R44" s="202">
        <v>7</v>
      </c>
      <c r="S44" s="202">
        <v>0</v>
      </c>
      <c r="T44" s="202">
        <v>0</v>
      </c>
      <c r="U44" s="202">
        <v>59.71</v>
      </c>
      <c r="V44" s="202">
        <v>3.39</v>
      </c>
      <c r="W44" s="202">
        <v>7.32</v>
      </c>
      <c r="X44" s="202">
        <v>16.14</v>
      </c>
      <c r="Y44" s="202">
        <v>0</v>
      </c>
      <c r="Z44">
        <v>0</v>
      </c>
      <c r="AA44" s="202">
        <v>10.75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19.350000000000001</v>
      </c>
      <c r="AQ44" s="202">
        <v>7.8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4.84</v>
      </c>
      <c r="L45" s="202">
        <v>70</v>
      </c>
      <c r="M45" s="202">
        <v>13.65</v>
      </c>
      <c r="N45" s="202">
        <v>35.26</v>
      </c>
      <c r="O45" s="202">
        <v>0</v>
      </c>
      <c r="P45" s="202">
        <v>30.51</v>
      </c>
      <c r="Q45" s="202">
        <v>3.29</v>
      </c>
      <c r="R45" s="202">
        <v>6.78</v>
      </c>
      <c r="S45" s="202">
        <v>0</v>
      </c>
      <c r="T45" s="202">
        <v>0</v>
      </c>
      <c r="U45" s="202">
        <v>59.71</v>
      </c>
      <c r="V45" s="202">
        <v>3.39</v>
      </c>
      <c r="W45" s="202">
        <v>7.32</v>
      </c>
      <c r="X45" s="202">
        <v>16.14</v>
      </c>
      <c r="Y45" s="202">
        <v>0</v>
      </c>
      <c r="Z45">
        <v>0</v>
      </c>
      <c r="AA45" s="202">
        <v>10.75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19.350000000000001</v>
      </c>
      <c r="AQ45" s="202">
        <v>7.8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4.84</v>
      </c>
      <c r="L46" s="202">
        <v>70</v>
      </c>
      <c r="M46" s="202">
        <v>13.65</v>
      </c>
      <c r="N46" s="202">
        <v>35.26</v>
      </c>
      <c r="O46" s="202">
        <v>0</v>
      </c>
      <c r="P46" s="202">
        <v>30.51</v>
      </c>
      <c r="Q46" s="202">
        <v>3.29</v>
      </c>
      <c r="R46" s="202">
        <v>6.78</v>
      </c>
      <c r="S46" s="202">
        <v>0</v>
      </c>
      <c r="T46" s="202">
        <v>0</v>
      </c>
      <c r="U46" s="202">
        <v>59.71</v>
      </c>
      <c r="V46" s="202">
        <v>3.39</v>
      </c>
      <c r="W46" s="202">
        <v>7.32</v>
      </c>
      <c r="X46" s="202">
        <v>16.14</v>
      </c>
      <c r="Y46" s="202">
        <v>0</v>
      </c>
      <c r="Z46">
        <v>0</v>
      </c>
      <c r="AA46" s="202">
        <v>10.75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19.350000000000001</v>
      </c>
      <c r="AQ46" s="202">
        <v>7.8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4.84</v>
      </c>
      <c r="L47" s="202">
        <v>70</v>
      </c>
      <c r="M47" s="202">
        <v>13.65</v>
      </c>
      <c r="N47" s="202">
        <v>35.26</v>
      </c>
      <c r="O47" s="202">
        <v>0</v>
      </c>
      <c r="P47" s="202">
        <v>30.51</v>
      </c>
      <c r="Q47" s="202">
        <v>3.29</v>
      </c>
      <c r="R47" s="202">
        <v>6.78</v>
      </c>
      <c r="S47" s="202">
        <v>0</v>
      </c>
      <c r="T47" s="202">
        <v>0</v>
      </c>
      <c r="U47" s="202">
        <v>59.71</v>
      </c>
      <c r="V47" s="202">
        <v>3.39</v>
      </c>
      <c r="W47" s="202">
        <v>7.32</v>
      </c>
      <c r="X47" s="202">
        <v>16.14</v>
      </c>
      <c r="Y47" s="202">
        <v>0</v>
      </c>
      <c r="Z47">
        <v>0</v>
      </c>
      <c r="AA47" s="202">
        <v>10.75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19.350000000000001</v>
      </c>
      <c r="AQ47" s="202">
        <v>17.72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4.84</v>
      </c>
      <c r="L48" s="202">
        <v>70</v>
      </c>
      <c r="M48" s="202">
        <v>13.65</v>
      </c>
      <c r="N48" s="202">
        <v>35.26</v>
      </c>
      <c r="O48" s="202">
        <v>0</v>
      </c>
      <c r="P48" s="202">
        <v>30.51</v>
      </c>
      <c r="Q48" s="202">
        <v>3.29</v>
      </c>
      <c r="R48" s="202">
        <v>6.78</v>
      </c>
      <c r="S48" s="202">
        <v>0</v>
      </c>
      <c r="T48" s="202">
        <v>0</v>
      </c>
      <c r="U48" s="202">
        <v>59.71</v>
      </c>
      <c r="V48" s="202">
        <v>3.39</v>
      </c>
      <c r="W48" s="202">
        <v>7.32</v>
      </c>
      <c r="X48" s="202">
        <v>16.14</v>
      </c>
      <c r="Y48" s="202">
        <v>0</v>
      </c>
      <c r="Z48">
        <v>0</v>
      </c>
      <c r="AA48" s="202">
        <v>10.75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19.350000000000001</v>
      </c>
      <c r="AQ48" s="202">
        <v>17.72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4.84</v>
      </c>
      <c r="L49" s="202">
        <v>70</v>
      </c>
      <c r="M49" s="202">
        <v>13.65</v>
      </c>
      <c r="N49" s="202">
        <v>35.26</v>
      </c>
      <c r="O49" s="202">
        <v>0</v>
      </c>
      <c r="P49" s="202">
        <v>30.51</v>
      </c>
      <c r="Q49" s="202">
        <v>3.29</v>
      </c>
      <c r="R49" s="202">
        <v>6.78</v>
      </c>
      <c r="S49" s="202">
        <v>0</v>
      </c>
      <c r="T49" s="202">
        <v>0</v>
      </c>
      <c r="U49" s="202">
        <v>59.71</v>
      </c>
      <c r="V49" s="202">
        <v>3.39</v>
      </c>
      <c r="W49" s="202">
        <v>7.32</v>
      </c>
      <c r="X49" s="202">
        <v>16.14</v>
      </c>
      <c r="Y49" s="202">
        <v>0</v>
      </c>
      <c r="Z49">
        <v>0</v>
      </c>
      <c r="AA49" s="202">
        <v>10.75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19.350000000000001</v>
      </c>
      <c r="AQ49" s="202">
        <v>17.72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4.84</v>
      </c>
      <c r="L50" s="202">
        <v>70</v>
      </c>
      <c r="M50" s="202">
        <v>13.65</v>
      </c>
      <c r="N50" s="202">
        <v>35.26</v>
      </c>
      <c r="O50" s="202">
        <v>0</v>
      </c>
      <c r="P50" s="202">
        <v>30.51</v>
      </c>
      <c r="Q50" s="202">
        <v>3.29</v>
      </c>
      <c r="R50" s="202">
        <v>6.78</v>
      </c>
      <c r="S50" s="202">
        <v>0</v>
      </c>
      <c r="T50" s="202">
        <v>0</v>
      </c>
      <c r="U50" s="202">
        <v>59.71</v>
      </c>
      <c r="V50" s="202">
        <v>3.39</v>
      </c>
      <c r="W50" s="202">
        <v>7.32</v>
      </c>
      <c r="X50" s="202">
        <v>16.14</v>
      </c>
      <c r="Y50" s="202">
        <v>0</v>
      </c>
      <c r="Z50">
        <v>0</v>
      </c>
      <c r="AA50" s="202">
        <v>10.75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19.350000000000001</v>
      </c>
      <c r="AQ50" s="202">
        <v>17.72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4.84</v>
      </c>
      <c r="L51" s="202">
        <v>70</v>
      </c>
      <c r="M51" s="202">
        <v>13.65</v>
      </c>
      <c r="N51" s="202">
        <v>35.26</v>
      </c>
      <c r="O51" s="202">
        <v>0</v>
      </c>
      <c r="P51" s="202">
        <v>30.51</v>
      </c>
      <c r="Q51" s="202">
        <v>3.29</v>
      </c>
      <c r="R51" s="202">
        <v>6.78</v>
      </c>
      <c r="S51" s="202">
        <v>0</v>
      </c>
      <c r="T51" s="202">
        <v>0</v>
      </c>
      <c r="U51" s="202">
        <v>59.71</v>
      </c>
      <c r="V51" s="202">
        <v>3.39</v>
      </c>
      <c r="W51" s="202">
        <v>7.32</v>
      </c>
      <c r="X51" s="202">
        <v>16.14</v>
      </c>
      <c r="Y51" s="202">
        <v>0</v>
      </c>
      <c r="Z51">
        <v>0</v>
      </c>
      <c r="AA51" s="202">
        <v>10.75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19.350000000000001</v>
      </c>
      <c r="AQ51" s="202">
        <v>17.72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4.84</v>
      </c>
      <c r="L52" s="202">
        <v>70</v>
      </c>
      <c r="M52" s="202">
        <v>13.65</v>
      </c>
      <c r="N52" s="202">
        <v>35.26</v>
      </c>
      <c r="O52" s="202">
        <v>0</v>
      </c>
      <c r="P52" s="202">
        <v>30.51</v>
      </c>
      <c r="Q52" s="202">
        <v>3.29</v>
      </c>
      <c r="R52" s="202">
        <v>6.78</v>
      </c>
      <c r="S52" s="202">
        <v>0</v>
      </c>
      <c r="T52" s="202">
        <v>0</v>
      </c>
      <c r="U52" s="202">
        <v>59.71</v>
      </c>
      <c r="V52" s="202">
        <v>3.39</v>
      </c>
      <c r="W52" s="202">
        <v>7.32</v>
      </c>
      <c r="X52" s="202">
        <v>16.14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19.350000000000001</v>
      </c>
      <c r="AQ52" s="202">
        <v>17.72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4.84</v>
      </c>
      <c r="L53" s="202">
        <v>68.209999999999994</v>
      </c>
      <c r="M53" s="202">
        <v>13.65</v>
      </c>
      <c r="N53" s="202">
        <v>35.26</v>
      </c>
      <c r="O53" s="202">
        <v>0</v>
      </c>
      <c r="P53" s="202">
        <v>30.51</v>
      </c>
      <c r="Q53" s="202">
        <v>3.29</v>
      </c>
      <c r="R53" s="202">
        <v>6.77</v>
      </c>
      <c r="S53" s="202">
        <v>0</v>
      </c>
      <c r="T53" s="202">
        <v>0</v>
      </c>
      <c r="U53" s="202">
        <v>59.71</v>
      </c>
      <c r="V53" s="202">
        <v>3.39</v>
      </c>
      <c r="W53" s="202">
        <v>7.32</v>
      </c>
      <c r="X53" s="202">
        <v>16.14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19.350000000000001</v>
      </c>
      <c r="AQ53" s="202">
        <v>7.8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4.84</v>
      </c>
      <c r="L54" s="202">
        <v>68.209999999999994</v>
      </c>
      <c r="M54" s="202">
        <v>13.65</v>
      </c>
      <c r="N54" s="202">
        <v>35.26</v>
      </c>
      <c r="O54" s="202">
        <v>0</v>
      </c>
      <c r="P54" s="202">
        <v>30.51</v>
      </c>
      <c r="Q54" s="202">
        <v>3.29</v>
      </c>
      <c r="R54" s="202">
        <v>6.77</v>
      </c>
      <c r="S54" s="202">
        <v>0</v>
      </c>
      <c r="T54" s="202">
        <v>0</v>
      </c>
      <c r="U54" s="202">
        <v>59.71</v>
      </c>
      <c r="V54" s="202">
        <v>3.39</v>
      </c>
      <c r="W54" s="202">
        <v>7.32</v>
      </c>
      <c r="X54" s="202">
        <v>16.14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19.350000000000001</v>
      </c>
      <c r="AQ54" s="202">
        <v>7.8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4.84</v>
      </c>
      <c r="L55" s="202">
        <v>70</v>
      </c>
      <c r="M55" s="202">
        <v>13.65</v>
      </c>
      <c r="N55" s="202">
        <v>35.26</v>
      </c>
      <c r="O55" s="202">
        <v>0</v>
      </c>
      <c r="P55" s="202">
        <v>30.51</v>
      </c>
      <c r="Q55" s="202">
        <v>3.29</v>
      </c>
      <c r="R55" s="202">
        <v>7</v>
      </c>
      <c r="S55" s="202">
        <v>0</v>
      </c>
      <c r="T55" s="202">
        <v>0</v>
      </c>
      <c r="U55" s="202">
        <v>59.71</v>
      </c>
      <c r="V55" s="202">
        <v>6.17</v>
      </c>
      <c r="W55" s="202">
        <v>13.33</v>
      </c>
      <c r="X55" s="202">
        <v>29.35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19.350000000000001</v>
      </c>
      <c r="AQ55" s="202">
        <v>7.8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4.84</v>
      </c>
      <c r="L56" s="202">
        <v>70</v>
      </c>
      <c r="M56" s="202">
        <v>13.65</v>
      </c>
      <c r="N56" s="202">
        <v>35.26</v>
      </c>
      <c r="O56" s="202">
        <v>0</v>
      </c>
      <c r="P56" s="202">
        <v>30.51</v>
      </c>
      <c r="Q56" s="202">
        <v>3.29</v>
      </c>
      <c r="R56" s="202">
        <v>7</v>
      </c>
      <c r="S56" s="202">
        <v>0</v>
      </c>
      <c r="T56" s="202">
        <v>0</v>
      </c>
      <c r="U56" s="202">
        <v>59.71</v>
      </c>
      <c r="V56" s="202">
        <v>6.17</v>
      </c>
      <c r="W56" s="202">
        <v>13.33</v>
      </c>
      <c r="X56" s="202">
        <v>29.35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19.350000000000001</v>
      </c>
      <c r="AQ56" s="202">
        <v>7.8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4.84</v>
      </c>
      <c r="L57" s="202">
        <v>70</v>
      </c>
      <c r="M57" s="202">
        <v>13.65</v>
      </c>
      <c r="N57" s="202">
        <v>35.26</v>
      </c>
      <c r="O57" s="202">
        <v>0</v>
      </c>
      <c r="P57" s="202">
        <v>30.51</v>
      </c>
      <c r="Q57" s="202">
        <v>3.29</v>
      </c>
      <c r="R57" s="202">
        <v>7</v>
      </c>
      <c r="S57" s="202">
        <v>0</v>
      </c>
      <c r="T57" s="202">
        <v>0</v>
      </c>
      <c r="U57" s="202">
        <v>59.71</v>
      </c>
      <c r="V57" s="202">
        <v>3.39</v>
      </c>
      <c r="W57" s="202">
        <v>13.33</v>
      </c>
      <c r="X57" s="202">
        <v>29.35</v>
      </c>
      <c r="Y57" s="202">
        <v>0</v>
      </c>
      <c r="Z57">
        <v>0</v>
      </c>
      <c r="AA57" s="202">
        <v>10.01</v>
      </c>
      <c r="AB57" s="202">
        <v>0</v>
      </c>
      <c r="AC57" s="202">
        <v>0</v>
      </c>
      <c r="AD57" s="202">
        <v>0</v>
      </c>
      <c r="AE57" s="202">
        <v>28.61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20.21</v>
      </c>
      <c r="AQ57" s="202">
        <v>7.8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4.84</v>
      </c>
      <c r="L58" s="202">
        <v>68.209999999999994</v>
      </c>
      <c r="M58" s="202">
        <v>13.65</v>
      </c>
      <c r="N58" s="202">
        <v>35.26</v>
      </c>
      <c r="O58" s="202">
        <v>0</v>
      </c>
      <c r="P58" s="202">
        <v>30.51</v>
      </c>
      <c r="Q58" s="202">
        <v>3.29</v>
      </c>
      <c r="R58" s="202">
        <v>6.77</v>
      </c>
      <c r="S58" s="202">
        <v>0</v>
      </c>
      <c r="T58" s="202">
        <v>0</v>
      </c>
      <c r="U58" s="202">
        <v>59.71</v>
      </c>
      <c r="V58" s="202">
        <v>3.39</v>
      </c>
      <c r="W58" s="202">
        <v>13.33</v>
      </c>
      <c r="X58" s="202">
        <v>29.35</v>
      </c>
      <c r="Y58" s="202">
        <v>0</v>
      </c>
      <c r="Z58">
        <v>0</v>
      </c>
      <c r="AA58" s="202">
        <v>10.01</v>
      </c>
      <c r="AB58" s="202">
        <v>0</v>
      </c>
      <c r="AC58" s="202">
        <v>0</v>
      </c>
      <c r="AD58" s="202">
        <v>0</v>
      </c>
      <c r="AE58" s="202">
        <v>28.61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20.21</v>
      </c>
      <c r="AQ58" s="202">
        <v>7.8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4.84</v>
      </c>
      <c r="L59" s="202">
        <v>68.209999999999994</v>
      </c>
      <c r="M59" s="202">
        <v>13.65</v>
      </c>
      <c r="N59" s="202">
        <v>35.26</v>
      </c>
      <c r="O59" s="202">
        <v>0</v>
      </c>
      <c r="P59" s="202">
        <v>30.51</v>
      </c>
      <c r="Q59" s="202">
        <v>3.29</v>
      </c>
      <c r="R59" s="202">
        <v>12.59</v>
      </c>
      <c r="S59" s="202">
        <v>0</v>
      </c>
      <c r="T59" s="202">
        <v>0</v>
      </c>
      <c r="U59" s="202">
        <v>59.71</v>
      </c>
      <c r="V59" s="202">
        <v>3.39</v>
      </c>
      <c r="W59" s="202">
        <v>13.33</v>
      </c>
      <c r="X59" s="202">
        <v>29.35</v>
      </c>
      <c r="Y59" s="202">
        <v>0</v>
      </c>
      <c r="Z59">
        <v>0</v>
      </c>
      <c r="AA59" s="202">
        <v>10.01</v>
      </c>
      <c r="AB59" s="202">
        <v>0</v>
      </c>
      <c r="AC59" s="202">
        <v>0</v>
      </c>
      <c r="AD59" s="202">
        <v>0</v>
      </c>
      <c r="AE59" s="202">
        <v>28.61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20.32</v>
      </c>
      <c r="AQ59" s="202">
        <v>7.8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4.84</v>
      </c>
      <c r="L60" s="202">
        <v>68.209999999999994</v>
      </c>
      <c r="M60" s="202">
        <v>13.65</v>
      </c>
      <c r="N60" s="202">
        <v>35.26</v>
      </c>
      <c r="O60" s="202">
        <v>0</v>
      </c>
      <c r="P60" s="202">
        <v>30.51</v>
      </c>
      <c r="Q60" s="202">
        <v>3.29</v>
      </c>
      <c r="R60" s="202">
        <v>12.59</v>
      </c>
      <c r="S60" s="202">
        <v>0</v>
      </c>
      <c r="T60" s="202">
        <v>0</v>
      </c>
      <c r="U60" s="202">
        <v>59.71</v>
      </c>
      <c r="V60" s="202">
        <v>3.39</v>
      </c>
      <c r="W60" s="202">
        <v>13.33</v>
      </c>
      <c r="X60" s="202">
        <v>29.35</v>
      </c>
      <c r="Y60" s="202">
        <v>0</v>
      </c>
      <c r="Z60">
        <v>0</v>
      </c>
      <c r="AA60" s="202">
        <v>10.01</v>
      </c>
      <c r="AB60" s="202">
        <v>0</v>
      </c>
      <c r="AC60" s="202">
        <v>0</v>
      </c>
      <c r="AD60" s="202">
        <v>0</v>
      </c>
      <c r="AE60" s="202">
        <v>28.61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20.32</v>
      </c>
      <c r="AQ60" s="202">
        <v>7.8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4.84</v>
      </c>
      <c r="L61" s="202">
        <v>68.209999999999994</v>
      </c>
      <c r="M61" s="202">
        <v>13.65</v>
      </c>
      <c r="N61" s="202">
        <v>35.26</v>
      </c>
      <c r="O61" s="202">
        <v>0</v>
      </c>
      <c r="P61" s="202">
        <v>30.51</v>
      </c>
      <c r="Q61" s="202">
        <v>3.29</v>
      </c>
      <c r="R61" s="202">
        <v>12.59</v>
      </c>
      <c r="S61" s="202">
        <v>0</v>
      </c>
      <c r="T61" s="202">
        <v>0</v>
      </c>
      <c r="U61" s="202">
        <v>59.71</v>
      </c>
      <c r="V61" s="202">
        <v>3.39</v>
      </c>
      <c r="W61" s="202">
        <v>13.34</v>
      </c>
      <c r="X61" s="202">
        <v>29.35</v>
      </c>
      <c r="Y61" s="202">
        <v>0</v>
      </c>
      <c r="Z61">
        <v>0</v>
      </c>
      <c r="AA61" s="202">
        <v>10.01</v>
      </c>
      <c r="AB61" s="202">
        <v>0</v>
      </c>
      <c r="AC61" s="202">
        <v>0</v>
      </c>
      <c r="AD61" s="202">
        <v>0</v>
      </c>
      <c r="AE61" s="202">
        <v>28.61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20.32</v>
      </c>
      <c r="AQ61" s="202">
        <v>7.8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4.84</v>
      </c>
      <c r="L62" s="202">
        <v>68.209999999999994</v>
      </c>
      <c r="M62" s="202">
        <v>13.65</v>
      </c>
      <c r="N62" s="202">
        <v>35.26</v>
      </c>
      <c r="O62" s="202">
        <v>0</v>
      </c>
      <c r="P62" s="202">
        <v>30.51</v>
      </c>
      <c r="Q62" s="202">
        <v>3.29</v>
      </c>
      <c r="R62" s="202">
        <v>12.59</v>
      </c>
      <c r="S62" s="202">
        <v>0</v>
      </c>
      <c r="T62" s="202">
        <v>0</v>
      </c>
      <c r="U62" s="202">
        <v>59.71</v>
      </c>
      <c r="V62" s="202">
        <v>3.39</v>
      </c>
      <c r="W62" s="202">
        <v>13.34</v>
      </c>
      <c r="X62" s="202">
        <v>29.35</v>
      </c>
      <c r="Y62" s="202">
        <v>0</v>
      </c>
      <c r="Z62">
        <v>0</v>
      </c>
      <c r="AA62" s="202">
        <v>10.01</v>
      </c>
      <c r="AB62" s="202">
        <v>0</v>
      </c>
      <c r="AC62" s="202">
        <v>0</v>
      </c>
      <c r="AD62" s="202">
        <v>0</v>
      </c>
      <c r="AE62" s="202">
        <v>28.61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20.32</v>
      </c>
      <c r="AQ62" s="202">
        <v>7.8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4.84</v>
      </c>
      <c r="L63" s="202">
        <v>68.209999999999994</v>
      </c>
      <c r="M63" s="202">
        <v>13.65</v>
      </c>
      <c r="N63" s="202">
        <v>35.26</v>
      </c>
      <c r="O63" s="202">
        <v>0</v>
      </c>
      <c r="P63" s="202">
        <v>30.51</v>
      </c>
      <c r="Q63" s="202">
        <v>3.29</v>
      </c>
      <c r="R63" s="202">
        <v>12.59</v>
      </c>
      <c r="S63" s="202">
        <v>0</v>
      </c>
      <c r="T63" s="202">
        <v>0</v>
      </c>
      <c r="U63" s="202">
        <v>59.71</v>
      </c>
      <c r="V63" s="202">
        <v>3.39</v>
      </c>
      <c r="W63" s="202">
        <v>13.34</v>
      </c>
      <c r="X63" s="202">
        <v>29.35</v>
      </c>
      <c r="Y63" s="202">
        <v>0</v>
      </c>
      <c r="Z63">
        <v>0</v>
      </c>
      <c r="AA63" s="202">
        <v>10.01</v>
      </c>
      <c r="AB63" s="202">
        <v>0</v>
      </c>
      <c r="AC63" s="202">
        <v>0</v>
      </c>
      <c r="AD63" s="202">
        <v>0</v>
      </c>
      <c r="AE63" s="202">
        <v>28.61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20.32</v>
      </c>
      <c r="AQ63" s="202">
        <v>7.8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4.84</v>
      </c>
      <c r="L64" s="202">
        <v>68.209999999999994</v>
      </c>
      <c r="M64" s="202">
        <v>13.65</v>
      </c>
      <c r="N64" s="202">
        <v>35.26</v>
      </c>
      <c r="O64" s="202">
        <v>0</v>
      </c>
      <c r="P64" s="202">
        <v>30.51</v>
      </c>
      <c r="Q64" s="202">
        <v>3.29</v>
      </c>
      <c r="R64" s="202">
        <v>12.59</v>
      </c>
      <c r="S64" s="202">
        <v>0</v>
      </c>
      <c r="T64" s="202">
        <v>0</v>
      </c>
      <c r="U64" s="202">
        <v>59.71</v>
      </c>
      <c r="V64" s="202">
        <v>3.39</v>
      </c>
      <c r="W64" s="202">
        <v>13.34</v>
      </c>
      <c r="X64" s="202">
        <v>29.35</v>
      </c>
      <c r="Y64" s="202">
        <v>0</v>
      </c>
      <c r="Z64">
        <v>0</v>
      </c>
      <c r="AA64" s="202">
        <v>10.01</v>
      </c>
      <c r="AB64" s="202">
        <v>0</v>
      </c>
      <c r="AC64" s="202">
        <v>0</v>
      </c>
      <c r="AD64" s="202">
        <v>0</v>
      </c>
      <c r="AE64" s="202">
        <v>28.61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20.32</v>
      </c>
      <c r="AQ64" s="202">
        <v>7.8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4.84</v>
      </c>
      <c r="L65" s="202">
        <v>68.209999999999994</v>
      </c>
      <c r="M65" s="202">
        <v>13.65</v>
      </c>
      <c r="N65" s="202">
        <v>35.26</v>
      </c>
      <c r="O65" s="202">
        <v>0</v>
      </c>
      <c r="P65" s="202">
        <v>30.51</v>
      </c>
      <c r="Q65" s="202">
        <v>3.29</v>
      </c>
      <c r="R65" s="202">
        <v>12.59</v>
      </c>
      <c r="S65" s="202">
        <v>0</v>
      </c>
      <c r="T65" s="202">
        <v>0</v>
      </c>
      <c r="U65" s="202">
        <v>59.71</v>
      </c>
      <c r="V65" s="202">
        <v>3.39</v>
      </c>
      <c r="W65" s="202">
        <v>13.34</v>
      </c>
      <c r="X65" s="202">
        <v>29.35</v>
      </c>
      <c r="Y65" s="202">
        <v>0</v>
      </c>
      <c r="Z65">
        <v>0</v>
      </c>
      <c r="AA65" s="202">
        <v>10.01</v>
      </c>
      <c r="AB65" s="202">
        <v>0</v>
      </c>
      <c r="AC65" s="202">
        <v>0</v>
      </c>
      <c r="AD65" s="202">
        <v>0</v>
      </c>
      <c r="AE65" s="202">
        <v>28.61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20.32</v>
      </c>
      <c r="AQ65" s="202">
        <v>7.8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4.84</v>
      </c>
      <c r="L66" s="202">
        <v>68.209999999999994</v>
      </c>
      <c r="M66" s="202">
        <v>13.65</v>
      </c>
      <c r="N66" s="202">
        <v>35.26</v>
      </c>
      <c r="O66" s="202">
        <v>0</v>
      </c>
      <c r="P66" s="202">
        <v>30.51</v>
      </c>
      <c r="Q66" s="202">
        <v>3.29</v>
      </c>
      <c r="R66" s="202">
        <v>12.59</v>
      </c>
      <c r="S66" s="202">
        <v>0</v>
      </c>
      <c r="T66" s="202">
        <v>0</v>
      </c>
      <c r="U66" s="202">
        <v>59.71</v>
      </c>
      <c r="V66" s="202">
        <v>3.39</v>
      </c>
      <c r="W66" s="202">
        <v>13.34</v>
      </c>
      <c r="X66" s="202">
        <v>29.35</v>
      </c>
      <c r="Y66" s="202">
        <v>0</v>
      </c>
      <c r="Z66">
        <v>0</v>
      </c>
      <c r="AA66" s="202">
        <v>10.01</v>
      </c>
      <c r="AB66" s="202">
        <v>0</v>
      </c>
      <c r="AC66" s="202">
        <v>0</v>
      </c>
      <c r="AD66" s="202">
        <v>0</v>
      </c>
      <c r="AE66" s="202">
        <v>28.61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20.32</v>
      </c>
      <c r="AQ66" s="202">
        <v>7.8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4.84</v>
      </c>
      <c r="L67" s="202">
        <v>68.209999999999994</v>
      </c>
      <c r="M67" s="202">
        <v>13.65</v>
      </c>
      <c r="N67" s="202">
        <v>35.26</v>
      </c>
      <c r="O67" s="202">
        <v>0</v>
      </c>
      <c r="P67" s="202">
        <v>30.51</v>
      </c>
      <c r="Q67" s="202">
        <v>3.29</v>
      </c>
      <c r="R67" s="202">
        <v>12.59</v>
      </c>
      <c r="S67" s="202">
        <v>0</v>
      </c>
      <c r="T67" s="202">
        <v>0</v>
      </c>
      <c r="U67" s="202">
        <v>59.71</v>
      </c>
      <c r="V67" s="202">
        <v>3.39</v>
      </c>
      <c r="W67" s="202">
        <v>13.34</v>
      </c>
      <c r="X67" s="202">
        <v>29.35</v>
      </c>
      <c r="Y67" s="202">
        <v>0</v>
      </c>
      <c r="Z67">
        <v>0</v>
      </c>
      <c r="AA67" s="202">
        <v>10.01</v>
      </c>
      <c r="AB67" s="202">
        <v>0</v>
      </c>
      <c r="AC67" s="202">
        <v>0</v>
      </c>
      <c r="AD67" s="202">
        <v>0</v>
      </c>
      <c r="AE67" s="202">
        <v>28.61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20.32</v>
      </c>
      <c r="AQ67" s="202">
        <v>7.8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4.84</v>
      </c>
      <c r="L68" s="202">
        <v>67.739999999999995</v>
      </c>
      <c r="M68" s="202">
        <v>13.65</v>
      </c>
      <c r="N68" s="202">
        <v>35.26</v>
      </c>
      <c r="O68" s="202">
        <v>0</v>
      </c>
      <c r="P68" s="202">
        <v>30.51</v>
      </c>
      <c r="Q68" s="202">
        <v>3.29</v>
      </c>
      <c r="R68" s="202">
        <v>12.59</v>
      </c>
      <c r="S68" s="202">
        <v>0</v>
      </c>
      <c r="T68" s="202">
        <v>0</v>
      </c>
      <c r="U68" s="202">
        <v>59.71</v>
      </c>
      <c r="V68" s="202">
        <v>3.39</v>
      </c>
      <c r="W68" s="202">
        <v>13.34</v>
      </c>
      <c r="X68" s="202">
        <v>29.35</v>
      </c>
      <c r="Y68" s="202">
        <v>0</v>
      </c>
      <c r="Z68">
        <v>0</v>
      </c>
      <c r="AA68" s="202">
        <v>10.01</v>
      </c>
      <c r="AB68" s="202">
        <v>0</v>
      </c>
      <c r="AC68" s="202">
        <v>0</v>
      </c>
      <c r="AD68" s="202">
        <v>0</v>
      </c>
      <c r="AE68" s="202">
        <v>28.61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20.32</v>
      </c>
      <c r="AQ68" s="202">
        <v>7.74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4.84</v>
      </c>
      <c r="L69" s="202">
        <v>68.75</v>
      </c>
      <c r="M69" s="202">
        <v>13.65</v>
      </c>
      <c r="N69" s="202">
        <v>35.26</v>
      </c>
      <c r="O69" s="202">
        <v>0</v>
      </c>
      <c r="P69" s="202">
        <v>30.51</v>
      </c>
      <c r="Q69" s="202">
        <v>3.29</v>
      </c>
      <c r="R69" s="202">
        <v>12.59</v>
      </c>
      <c r="S69" s="202">
        <v>0</v>
      </c>
      <c r="T69" s="202">
        <v>0</v>
      </c>
      <c r="U69" s="202">
        <v>59.71</v>
      </c>
      <c r="V69" s="202">
        <v>3.39</v>
      </c>
      <c r="W69" s="202">
        <v>13.34</v>
      </c>
      <c r="X69" s="202">
        <v>29.35</v>
      </c>
      <c r="Y69" s="202">
        <v>0</v>
      </c>
      <c r="Z69">
        <v>0</v>
      </c>
      <c r="AA69" s="202">
        <v>10.01</v>
      </c>
      <c r="AB69" s="202">
        <v>0</v>
      </c>
      <c r="AC69" s="202">
        <v>0</v>
      </c>
      <c r="AD69" s="202">
        <v>0</v>
      </c>
      <c r="AE69" s="202">
        <v>28.61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20.32</v>
      </c>
      <c r="AQ69" s="202">
        <v>7.74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4.84</v>
      </c>
      <c r="L70" s="202">
        <v>67.739999999999995</v>
      </c>
      <c r="M70" s="202">
        <v>13.65</v>
      </c>
      <c r="N70" s="202">
        <v>35.26</v>
      </c>
      <c r="O70" s="202">
        <v>0</v>
      </c>
      <c r="P70" s="202">
        <v>30.51</v>
      </c>
      <c r="Q70" s="202">
        <v>3.29</v>
      </c>
      <c r="R70" s="202">
        <v>12.59</v>
      </c>
      <c r="S70" s="202">
        <v>0</v>
      </c>
      <c r="T70" s="202">
        <v>0</v>
      </c>
      <c r="U70" s="202">
        <v>59.71</v>
      </c>
      <c r="V70" s="202">
        <v>3.39</v>
      </c>
      <c r="W70" s="202">
        <v>13.34</v>
      </c>
      <c r="X70" s="202">
        <v>29.35</v>
      </c>
      <c r="Y70" s="202">
        <v>0</v>
      </c>
      <c r="Z70">
        <v>0</v>
      </c>
      <c r="AA70" s="202">
        <v>10.01</v>
      </c>
      <c r="AB70" s="202">
        <v>0</v>
      </c>
      <c r="AC70" s="202">
        <v>0</v>
      </c>
      <c r="AD70" s="202">
        <v>0</v>
      </c>
      <c r="AE70" s="202">
        <v>28.61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20.32</v>
      </c>
      <c r="AQ70" s="202">
        <v>7.74</v>
      </c>
      <c r="AR70" s="202">
        <v>21.71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4.84</v>
      </c>
      <c r="L71" s="202">
        <v>156.77000000000001</v>
      </c>
      <c r="M71" s="202">
        <v>13.65</v>
      </c>
      <c r="N71" s="202">
        <v>35.26</v>
      </c>
      <c r="O71" s="202">
        <v>0</v>
      </c>
      <c r="P71" s="202">
        <v>30.51</v>
      </c>
      <c r="Q71" s="202">
        <v>3.29</v>
      </c>
      <c r="R71" s="202">
        <v>12.59</v>
      </c>
      <c r="S71" s="202">
        <v>0</v>
      </c>
      <c r="T71" s="202">
        <v>0</v>
      </c>
      <c r="U71" s="202">
        <v>59.71</v>
      </c>
      <c r="V71" s="202">
        <v>6.17</v>
      </c>
      <c r="W71" s="202">
        <v>13.34</v>
      </c>
      <c r="X71" s="202">
        <v>29.35</v>
      </c>
      <c r="Y71" s="202">
        <v>0</v>
      </c>
      <c r="Z71">
        <v>0</v>
      </c>
      <c r="AA71" s="202">
        <v>10.43</v>
      </c>
      <c r="AB71" s="202">
        <v>0</v>
      </c>
      <c r="AC71" s="202">
        <v>0</v>
      </c>
      <c r="AD71" s="202">
        <v>0</v>
      </c>
      <c r="AE71" s="202">
        <v>28.61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75.430000000000007</v>
      </c>
      <c r="AQ71" s="202">
        <v>26.78</v>
      </c>
      <c r="AR71" s="202">
        <v>18.670000000000002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4.84</v>
      </c>
      <c r="L72" s="202">
        <v>245.79</v>
      </c>
      <c r="M72" s="202">
        <v>13.65</v>
      </c>
      <c r="N72" s="202">
        <v>35.26</v>
      </c>
      <c r="O72" s="202">
        <v>0</v>
      </c>
      <c r="P72" s="202">
        <v>30.51</v>
      </c>
      <c r="Q72" s="202">
        <v>3.29</v>
      </c>
      <c r="R72" s="202">
        <v>12.59</v>
      </c>
      <c r="S72" s="202">
        <v>0</v>
      </c>
      <c r="T72" s="202">
        <v>0</v>
      </c>
      <c r="U72" s="202">
        <v>59.71</v>
      </c>
      <c r="V72" s="202">
        <v>6.17</v>
      </c>
      <c r="W72" s="202">
        <v>13.34</v>
      </c>
      <c r="X72" s="202">
        <v>29.35</v>
      </c>
      <c r="Y72" s="202">
        <v>0</v>
      </c>
      <c r="Z72">
        <v>0</v>
      </c>
      <c r="AA72" s="202">
        <v>10.43</v>
      </c>
      <c r="AB72" s="202">
        <v>0</v>
      </c>
      <c r="AC72" s="202">
        <v>0</v>
      </c>
      <c r="AD72" s="202">
        <v>0</v>
      </c>
      <c r="AE72" s="202">
        <v>28.61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75.430000000000007</v>
      </c>
      <c r="AQ72" s="202">
        <v>26.78</v>
      </c>
      <c r="AR72" s="202">
        <v>13.14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4.96</v>
      </c>
      <c r="L73" s="202">
        <v>251.61</v>
      </c>
      <c r="M73" s="202">
        <v>13.65</v>
      </c>
      <c r="N73" s="202">
        <v>35.26</v>
      </c>
      <c r="O73" s="202">
        <v>0</v>
      </c>
      <c r="P73" s="202">
        <v>30.51</v>
      </c>
      <c r="Q73" s="202">
        <v>3.95</v>
      </c>
      <c r="R73" s="202">
        <v>12.59</v>
      </c>
      <c r="S73" s="202">
        <v>0</v>
      </c>
      <c r="T73" s="202">
        <v>0</v>
      </c>
      <c r="U73" s="202">
        <v>59.71</v>
      </c>
      <c r="V73" s="202">
        <v>6.17</v>
      </c>
      <c r="W73" s="202">
        <v>13.34</v>
      </c>
      <c r="X73" s="202">
        <v>29.35</v>
      </c>
      <c r="Y73" s="202">
        <v>0</v>
      </c>
      <c r="Z73">
        <v>0</v>
      </c>
      <c r="AA73" s="202">
        <v>10.43</v>
      </c>
      <c r="AB73" s="202">
        <v>0</v>
      </c>
      <c r="AC73" s="202">
        <v>0</v>
      </c>
      <c r="AD73" s="202">
        <v>0</v>
      </c>
      <c r="AE73" s="202">
        <v>28.61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75.430000000000007</v>
      </c>
      <c r="AQ73" s="202">
        <v>24.94</v>
      </c>
      <c r="AR73" s="202">
        <v>9.3000000000000007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4.96</v>
      </c>
      <c r="L74" s="202">
        <v>270.95999999999998</v>
      </c>
      <c r="M74" s="202">
        <v>13.65</v>
      </c>
      <c r="N74" s="202">
        <v>35.26</v>
      </c>
      <c r="O74" s="202">
        <v>0</v>
      </c>
      <c r="P74" s="202">
        <v>30.51</v>
      </c>
      <c r="Q74" s="202">
        <v>3.99</v>
      </c>
      <c r="R74" s="202">
        <v>12.59</v>
      </c>
      <c r="S74" s="202">
        <v>0</v>
      </c>
      <c r="T74" s="202">
        <v>0</v>
      </c>
      <c r="U74" s="202">
        <v>59.71</v>
      </c>
      <c r="V74" s="202">
        <v>6.17</v>
      </c>
      <c r="W74" s="202">
        <v>13.34</v>
      </c>
      <c r="X74" s="202">
        <v>29.35</v>
      </c>
      <c r="Y74" s="202">
        <v>0</v>
      </c>
      <c r="Z74">
        <v>0</v>
      </c>
      <c r="AA74" s="202">
        <v>10.43</v>
      </c>
      <c r="AB74" s="202">
        <v>0</v>
      </c>
      <c r="AC74" s="202">
        <v>0</v>
      </c>
      <c r="AD74" s="202">
        <v>0</v>
      </c>
      <c r="AE74" s="202">
        <v>28.61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75.430000000000007</v>
      </c>
      <c r="AQ74" s="202">
        <v>24.94</v>
      </c>
      <c r="AR74" s="202">
        <v>5.05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4.96</v>
      </c>
      <c r="L75" s="202">
        <v>270.95999999999998</v>
      </c>
      <c r="M75" s="202">
        <v>13.65</v>
      </c>
      <c r="N75" s="202">
        <v>35.26</v>
      </c>
      <c r="O75" s="202">
        <v>0</v>
      </c>
      <c r="P75" s="202">
        <v>30.51</v>
      </c>
      <c r="Q75" s="202">
        <v>3.99</v>
      </c>
      <c r="R75" s="202">
        <v>12.59</v>
      </c>
      <c r="S75" s="202">
        <v>0</v>
      </c>
      <c r="T75" s="202">
        <v>0</v>
      </c>
      <c r="U75" s="202">
        <v>59.71</v>
      </c>
      <c r="V75" s="202">
        <v>6.17</v>
      </c>
      <c r="W75" s="202">
        <v>13.34</v>
      </c>
      <c r="X75" s="202">
        <v>29.35</v>
      </c>
      <c r="Y75" s="202">
        <v>0</v>
      </c>
      <c r="Z75">
        <v>0</v>
      </c>
      <c r="AA75" s="202">
        <v>10.43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53.95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64.180000000000007</v>
      </c>
      <c r="AQ75" s="202">
        <v>24.94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4.96</v>
      </c>
      <c r="L76" s="202">
        <v>270.95999999999998</v>
      </c>
      <c r="M76" s="202">
        <v>13.65</v>
      </c>
      <c r="N76" s="202">
        <v>35.26</v>
      </c>
      <c r="O76" s="202">
        <v>0</v>
      </c>
      <c r="P76" s="202">
        <v>30.51</v>
      </c>
      <c r="Q76" s="202">
        <v>3.99</v>
      </c>
      <c r="R76" s="202">
        <v>12.59</v>
      </c>
      <c r="S76" s="202">
        <v>0</v>
      </c>
      <c r="T76" s="202">
        <v>0</v>
      </c>
      <c r="U76" s="202">
        <v>59.71</v>
      </c>
      <c r="V76" s="202">
        <v>6.17</v>
      </c>
      <c r="W76" s="202">
        <v>13.34</v>
      </c>
      <c r="X76" s="202">
        <v>29.35</v>
      </c>
      <c r="Y76" s="202">
        <v>0</v>
      </c>
      <c r="Z76">
        <v>0</v>
      </c>
      <c r="AA76" s="202">
        <v>10.43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53.95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64.180000000000007</v>
      </c>
      <c r="AQ76" s="202">
        <v>24.94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4.96</v>
      </c>
      <c r="L77" s="202">
        <v>270.95999999999998</v>
      </c>
      <c r="M77" s="202">
        <v>13.65</v>
      </c>
      <c r="N77" s="202">
        <v>35.26</v>
      </c>
      <c r="O77" s="202">
        <v>0</v>
      </c>
      <c r="P77" s="202">
        <v>30.51</v>
      </c>
      <c r="Q77" s="202">
        <v>3.99</v>
      </c>
      <c r="R77" s="202">
        <v>12.59</v>
      </c>
      <c r="S77" s="202">
        <v>0</v>
      </c>
      <c r="T77" s="202">
        <v>0</v>
      </c>
      <c r="U77" s="202">
        <v>59.71</v>
      </c>
      <c r="V77" s="202">
        <v>6.17</v>
      </c>
      <c r="W77" s="202">
        <v>13.34</v>
      </c>
      <c r="X77" s="202">
        <v>29.35</v>
      </c>
      <c r="Y77" s="202">
        <v>0</v>
      </c>
      <c r="Z77">
        <v>0</v>
      </c>
      <c r="AA77" s="202">
        <v>10.43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53.95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64.180000000000007</v>
      </c>
      <c r="AQ77" s="202">
        <v>24.94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4.96</v>
      </c>
      <c r="L78" s="202">
        <v>270.95999999999998</v>
      </c>
      <c r="M78" s="202">
        <v>13.65</v>
      </c>
      <c r="N78" s="202">
        <v>35.26</v>
      </c>
      <c r="O78" s="202">
        <v>0</v>
      </c>
      <c r="P78" s="202">
        <v>30.51</v>
      </c>
      <c r="Q78" s="202">
        <v>3.99</v>
      </c>
      <c r="R78" s="202">
        <v>12.59</v>
      </c>
      <c r="S78" s="202">
        <v>0</v>
      </c>
      <c r="T78" s="202">
        <v>0</v>
      </c>
      <c r="U78" s="202">
        <v>59.71</v>
      </c>
      <c r="V78" s="202">
        <v>6.17</v>
      </c>
      <c r="W78" s="202">
        <v>13.34</v>
      </c>
      <c r="X78" s="202">
        <v>29.35</v>
      </c>
      <c r="Y78" s="202">
        <v>0</v>
      </c>
      <c r="Z78">
        <v>0</v>
      </c>
      <c r="AA78" s="202">
        <v>10.43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53.95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64.180000000000007</v>
      </c>
      <c r="AQ78" s="202">
        <v>24.94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319.86</v>
      </c>
      <c r="M79" s="202">
        <v>13.65</v>
      </c>
      <c r="N79" s="202">
        <v>35.26</v>
      </c>
      <c r="O79" s="202">
        <v>0</v>
      </c>
      <c r="P79" s="202">
        <v>30.51</v>
      </c>
      <c r="Q79" s="202">
        <v>6.11</v>
      </c>
      <c r="R79" s="202">
        <v>12.59</v>
      </c>
      <c r="S79" s="202">
        <v>0</v>
      </c>
      <c r="T79" s="202">
        <v>0</v>
      </c>
      <c r="U79" s="202">
        <v>59.71</v>
      </c>
      <c r="V79" s="202">
        <v>6.17</v>
      </c>
      <c r="W79" s="202">
        <v>13.34</v>
      </c>
      <c r="X79" s="202">
        <v>29.35</v>
      </c>
      <c r="Y79" s="202">
        <v>0</v>
      </c>
      <c r="Z79">
        <v>0</v>
      </c>
      <c r="AA79" s="202">
        <v>10.43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64.180000000000007</v>
      </c>
      <c r="AQ79" s="202">
        <v>24.94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319.86</v>
      </c>
      <c r="M80" s="202">
        <v>13.65</v>
      </c>
      <c r="N80" s="202">
        <v>35.26</v>
      </c>
      <c r="O80" s="202">
        <v>0</v>
      </c>
      <c r="P80" s="202">
        <v>30.51</v>
      </c>
      <c r="Q80" s="202">
        <v>6.11</v>
      </c>
      <c r="R80" s="202">
        <v>12.59</v>
      </c>
      <c r="S80" s="202">
        <v>0</v>
      </c>
      <c r="T80" s="202">
        <v>0</v>
      </c>
      <c r="U80" s="202">
        <v>59.71</v>
      </c>
      <c r="V80" s="202">
        <v>6.17</v>
      </c>
      <c r="W80" s="202">
        <v>13.34</v>
      </c>
      <c r="X80" s="202">
        <v>29.35</v>
      </c>
      <c r="Y80" s="202">
        <v>0</v>
      </c>
      <c r="Z80">
        <v>0</v>
      </c>
      <c r="AA80" s="202">
        <v>10.43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64.180000000000007</v>
      </c>
      <c r="AQ80" s="202">
        <v>24.94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319.86</v>
      </c>
      <c r="M81" s="202">
        <v>13.65</v>
      </c>
      <c r="N81" s="202">
        <v>35.26</v>
      </c>
      <c r="O81" s="202">
        <v>0</v>
      </c>
      <c r="P81" s="202">
        <v>28.72</v>
      </c>
      <c r="Q81" s="202">
        <v>6.11</v>
      </c>
      <c r="R81" s="202">
        <v>12.59</v>
      </c>
      <c r="S81" s="202">
        <v>0</v>
      </c>
      <c r="T81" s="202">
        <v>0</v>
      </c>
      <c r="U81" s="202">
        <v>59.71</v>
      </c>
      <c r="V81" s="202">
        <v>6.17</v>
      </c>
      <c r="W81" s="202">
        <v>13.34</v>
      </c>
      <c r="X81" s="202">
        <v>29.35</v>
      </c>
      <c r="Y81" s="202">
        <v>0</v>
      </c>
      <c r="Z81">
        <v>0</v>
      </c>
      <c r="AA81" s="202">
        <v>10.43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64.180000000000007</v>
      </c>
      <c r="AQ81" s="202">
        <v>24.94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319.86</v>
      </c>
      <c r="M82" s="202">
        <v>13.65</v>
      </c>
      <c r="N82" s="202">
        <v>35.26</v>
      </c>
      <c r="O82" s="202">
        <v>0</v>
      </c>
      <c r="P82" s="202">
        <v>28.72</v>
      </c>
      <c r="Q82" s="202">
        <v>6.11</v>
      </c>
      <c r="R82" s="202">
        <v>12.59</v>
      </c>
      <c r="S82" s="202">
        <v>0</v>
      </c>
      <c r="T82" s="202">
        <v>0</v>
      </c>
      <c r="U82" s="202">
        <v>59.71</v>
      </c>
      <c r="V82" s="202">
        <v>6.17</v>
      </c>
      <c r="W82" s="202">
        <v>13.34</v>
      </c>
      <c r="X82" s="202">
        <v>29.35</v>
      </c>
      <c r="Y82" s="202">
        <v>0</v>
      </c>
      <c r="Z82">
        <v>0</v>
      </c>
      <c r="AA82" s="202">
        <v>10.43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64.180000000000007</v>
      </c>
      <c r="AQ82" s="202">
        <v>24.94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319.86</v>
      </c>
      <c r="M83" s="202">
        <v>13.65</v>
      </c>
      <c r="N83" s="202">
        <v>35.26</v>
      </c>
      <c r="O83" s="202">
        <v>0</v>
      </c>
      <c r="P83" s="202">
        <v>28.72</v>
      </c>
      <c r="Q83" s="202">
        <v>6.11</v>
      </c>
      <c r="R83" s="202">
        <v>12.59</v>
      </c>
      <c r="S83" s="202">
        <v>0</v>
      </c>
      <c r="T83" s="202">
        <v>0</v>
      </c>
      <c r="U83" s="202">
        <v>59.71</v>
      </c>
      <c r="V83" s="202">
        <v>6.17</v>
      </c>
      <c r="W83" s="202">
        <v>13.34</v>
      </c>
      <c r="X83" s="202">
        <v>29.35</v>
      </c>
      <c r="Y83" s="202">
        <v>0</v>
      </c>
      <c r="Z83">
        <v>0</v>
      </c>
      <c r="AA83" s="202">
        <v>10.43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64.180000000000007</v>
      </c>
      <c r="AQ83" s="202">
        <v>24.94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319.86</v>
      </c>
      <c r="M84" s="202">
        <v>13.65</v>
      </c>
      <c r="N84" s="202">
        <v>35.26</v>
      </c>
      <c r="O84" s="202">
        <v>0</v>
      </c>
      <c r="P84" s="202">
        <v>28.72</v>
      </c>
      <c r="Q84" s="202">
        <v>6.11</v>
      </c>
      <c r="R84" s="202">
        <v>12.59</v>
      </c>
      <c r="S84" s="202">
        <v>0</v>
      </c>
      <c r="T84" s="202">
        <v>0</v>
      </c>
      <c r="U84" s="202">
        <v>59.71</v>
      </c>
      <c r="V84" s="202">
        <v>6.17</v>
      </c>
      <c r="W84" s="202">
        <v>13.34</v>
      </c>
      <c r="X84" s="202">
        <v>29.35</v>
      </c>
      <c r="Y84" s="202">
        <v>0</v>
      </c>
      <c r="Z84">
        <v>0</v>
      </c>
      <c r="AA84" s="202">
        <v>10.43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64.180000000000007</v>
      </c>
      <c r="AQ84" s="202">
        <v>24.94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319.86</v>
      </c>
      <c r="M85" s="202">
        <v>13.65</v>
      </c>
      <c r="N85" s="202">
        <v>35.26</v>
      </c>
      <c r="O85" s="202">
        <v>0</v>
      </c>
      <c r="P85" s="202">
        <v>28.72</v>
      </c>
      <c r="Q85" s="202">
        <v>6.11</v>
      </c>
      <c r="R85" s="202">
        <v>12.59</v>
      </c>
      <c r="S85" s="202">
        <v>0</v>
      </c>
      <c r="T85" s="202">
        <v>0</v>
      </c>
      <c r="U85" s="202">
        <v>59.71</v>
      </c>
      <c r="V85" s="202">
        <v>6.17</v>
      </c>
      <c r="W85" s="202">
        <v>13.34</v>
      </c>
      <c r="X85" s="202">
        <v>29.35</v>
      </c>
      <c r="Y85" s="202">
        <v>0</v>
      </c>
      <c r="Z85">
        <v>0</v>
      </c>
      <c r="AA85" s="202">
        <v>10.43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58.45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64.180000000000007</v>
      </c>
      <c r="AQ85" s="202">
        <v>24.94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319.86</v>
      </c>
      <c r="M86" s="202">
        <v>13.65</v>
      </c>
      <c r="N86" s="202">
        <v>35.26</v>
      </c>
      <c r="O86" s="202">
        <v>0</v>
      </c>
      <c r="P86" s="202">
        <v>28.72</v>
      </c>
      <c r="Q86" s="202">
        <v>6.11</v>
      </c>
      <c r="R86" s="202">
        <v>12.59</v>
      </c>
      <c r="S86" s="202">
        <v>0</v>
      </c>
      <c r="T86" s="202">
        <v>0</v>
      </c>
      <c r="U86" s="202">
        <v>59.71</v>
      </c>
      <c r="V86" s="202">
        <v>6.17</v>
      </c>
      <c r="W86" s="202">
        <v>13.34</v>
      </c>
      <c r="X86" s="202">
        <v>29.35</v>
      </c>
      <c r="Y86" s="202">
        <v>0</v>
      </c>
      <c r="Z86">
        <v>0</v>
      </c>
      <c r="AA86" s="202">
        <v>10.43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58.45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64.180000000000007</v>
      </c>
      <c r="AQ86" s="202">
        <v>24.94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319.86</v>
      </c>
      <c r="M87" s="202">
        <v>13.65</v>
      </c>
      <c r="N87" s="202">
        <v>35.26</v>
      </c>
      <c r="O87" s="202">
        <v>0</v>
      </c>
      <c r="P87" s="202">
        <v>28.72</v>
      </c>
      <c r="Q87" s="202">
        <v>6.11</v>
      </c>
      <c r="R87" s="202">
        <v>12.59</v>
      </c>
      <c r="S87" s="202">
        <v>0</v>
      </c>
      <c r="T87" s="202">
        <v>0</v>
      </c>
      <c r="U87" s="202">
        <v>59.71</v>
      </c>
      <c r="V87" s="202">
        <v>6.17</v>
      </c>
      <c r="W87" s="202">
        <v>13.34</v>
      </c>
      <c r="X87" s="202">
        <v>29.35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58.45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64.180000000000007</v>
      </c>
      <c r="AQ87" s="202">
        <v>24.94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319.86</v>
      </c>
      <c r="M88" s="202">
        <v>13.65</v>
      </c>
      <c r="N88" s="202">
        <v>35.26</v>
      </c>
      <c r="O88" s="202">
        <v>0</v>
      </c>
      <c r="P88" s="202">
        <v>28.72</v>
      </c>
      <c r="Q88" s="202">
        <v>6.11</v>
      </c>
      <c r="R88" s="202">
        <v>12.59</v>
      </c>
      <c r="S88" s="202">
        <v>0</v>
      </c>
      <c r="T88" s="202">
        <v>0</v>
      </c>
      <c r="U88" s="202">
        <v>59.71</v>
      </c>
      <c r="V88" s="202">
        <v>6.17</v>
      </c>
      <c r="W88" s="202">
        <v>13.34</v>
      </c>
      <c r="X88" s="202">
        <v>29.35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64.180000000000007</v>
      </c>
      <c r="AQ88" s="202">
        <v>24.94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8.4700000000000006</v>
      </c>
      <c r="L89" s="202">
        <v>319.86</v>
      </c>
      <c r="M89" s="202">
        <v>13.65</v>
      </c>
      <c r="N89" s="202">
        <v>35.26</v>
      </c>
      <c r="O89" s="202">
        <v>0</v>
      </c>
      <c r="P89" s="202">
        <v>28.72</v>
      </c>
      <c r="Q89" s="202">
        <v>6.11</v>
      </c>
      <c r="R89" s="202">
        <v>12.59</v>
      </c>
      <c r="S89" s="202">
        <v>0</v>
      </c>
      <c r="T89" s="202">
        <v>0</v>
      </c>
      <c r="U89" s="202">
        <v>59.71</v>
      </c>
      <c r="V89" s="202">
        <v>6.17</v>
      </c>
      <c r="W89" s="202">
        <v>13.34</v>
      </c>
      <c r="X89" s="202">
        <v>29.35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64.180000000000007</v>
      </c>
      <c r="AQ89" s="202">
        <v>24.94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8.2899999999999991</v>
      </c>
      <c r="L90" s="202">
        <v>319.86</v>
      </c>
      <c r="M90" s="202">
        <v>13.65</v>
      </c>
      <c r="N90" s="202">
        <v>35.26</v>
      </c>
      <c r="O90" s="202">
        <v>0</v>
      </c>
      <c r="P90" s="202">
        <v>28.72</v>
      </c>
      <c r="Q90" s="202">
        <v>6.11</v>
      </c>
      <c r="R90" s="202">
        <v>12.59</v>
      </c>
      <c r="S90" s="202">
        <v>0</v>
      </c>
      <c r="T90" s="202">
        <v>0</v>
      </c>
      <c r="U90" s="202">
        <v>59.71</v>
      </c>
      <c r="V90" s="202">
        <v>6.17</v>
      </c>
      <c r="W90" s="202">
        <v>13.34</v>
      </c>
      <c r="X90" s="202">
        <v>29.35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64.180000000000007</v>
      </c>
      <c r="AQ90" s="202">
        <v>24.94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7.04</v>
      </c>
      <c r="L91" s="202">
        <v>319.86</v>
      </c>
      <c r="M91" s="202">
        <v>13.65</v>
      </c>
      <c r="N91" s="202">
        <v>35.26</v>
      </c>
      <c r="O91" s="202">
        <v>0</v>
      </c>
      <c r="P91" s="202">
        <v>28.72</v>
      </c>
      <c r="Q91" s="202">
        <v>6.11</v>
      </c>
      <c r="R91" s="202">
        <v>12.59</v>
      </c>
      <c r="S91" s="202">
        <v>0</v>
      </c>
      <c r="T91" s="202">
        <v>0</v>
      </c>
      <c r="U91" s="202">
        <v>59.71</v>
      </c>
      <c r="V91" s="202">
        <v>6.17</v>
      </c>
      <c r="W91" s="202">
        <v>13.34</v>
      </c>
      <c r="X91" s="202">
        <v>29.35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52.39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64.180000000000007</v>
      </c>
      <c r="AQ91" s="202">
        <v>24.94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7.51</v>
      </c>
      <c r="L92" s="202">
        <v>319.86</v>
      </c>
      <c r="M92" s="202">
        <v>13.65</v>
      </c>
      <c r="N92" s="202">
        <v>35.26</v>
      </c>
      <c r="O92" s="202">
        <v>0</v>
      </c>
      <c r="P92" s="202">
        <v>28.72</v>
      </c>
      <c r="Q92" s="202">
        <v>6.11</v>
      </c>
      <c r="R92" s="202">
        <v>12.59</v>
      </c>
      <c r="S92" s="202">
        <v>0</v>
      </c>
      <c r="T92" s="202">
        <v>0</v>
      </c>
      <c r="U92" s="202">
        <v>59.71</v>
      </c>
      <c r="V92" s="202">
        <v>6.17</v>
      </c>
      <c r="W92" s="202">
        <v>13.34</v>
      </c>
      <c r="X92" s="202">
        <v>29.35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52.39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64.180000000000007</v>
      </c>
      <c r="AQ92" s="202">
        <v>24.94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7.56</v>
      </c>
      <c r="L93" s="202">
        <v>319.86</v>
      </c>
      <c r="M93" s="202">
        <v>13.65</v>
      </c>
      <c r="N93" s="202">
        <v>35.26</v>
      </c>
      <c r="O93" s="202">
        <v>0</v>
      </c>
      <c r="P93" s="202">
        <v>28.72</v>
      </c>
      <c r="Q93" s="202">
        <v>6.11</v>
      </c>
      <c r="R93" s="202">
        <v>12.59</v>
      </c>
      <c r="S93" s="202">
        <v>0</v>
      </c>
      <c r="T93" s="202">
        <v>0</v>
      </c>
      <c r="U93" s="202">
        <v>59.71</v>
      </c>
      <c r="V93" s="202">
        <v>6.17</v>
      </c>
      <c r="W93" s="202">
        <v>13.34</v>
      </c>
      <c r="X93" s="202">
        <v>29.35</v>
      </c>
      <c r="Y93" s="202">
        <v>0</v>
      </c>
      <c r="Z93">
        <v>0</v>
      </c>
      <c r="AA93" s="202">
        <v>10.43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52.39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64.180000000000007</v>
      </c>
      <c r="AQ93" s="202">
        <v>24.94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7.56</v>
      </c>
      <c r="L94" s="202">
        <v>319.86</v>
      </c>
      <c r="M94" s="202">
        <v>13.65</v>
      </c>
      <c r="N94" s="202">
        <v>35.26</v>
      </c>
      <c r="O94" s="202">
        <v>0</v>
      </c>
      <c r="P94" s="202">
        <v>28.72</v>
      </c>
      <c r="Q94" s="202">
        <v>6.11</v>
      </c>
      <c r="R94" s="202">
        <v>12.59</v>
      </c>
      <c r="S94" s="202">
        <v>0</v>
      </c>
      <c r="T94" s="202">
        <v>0</v>
      </c>
      <c r="U94" s="202">
        <v>59.71</v>
      </c>
      <c r="V94" s="202">
        <v>6.17</v>
      </c>
      <c r="W94" s="202">
        <v>13.34</v>
      </c>
      <c r="X94" s="202">
        <v>29.35</v>
      </c>
      <c r="Y94" s="202">
        <v>0</v>
      </c>
      <c r="Z94">
        <v>0</v>
      </c>
      <c r="AA94" s="202">
        <v>10.43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52.39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64.180000000000007</v>
      </c>
      <c r="AQ94" s="202">
        <v>24.94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7.03</v>
      </c>
      <c r="L95" s="202">
        <v>319.86</v>
      </c>
      <c r="M95" s="202">
        <v>13.65</v>
      </c>
      <c r="N95" s="202">
        <v>35.26</v>
      </c>
      <c r="O95" s="202">
        <v>0</v>
      </c>
      <c r="P95" s="202">
        <v>28.72</v>
      </c>
      <c r="Q95" s="202">
        <v>6.11</v>
      </c>
      <c r="R95" s="202">
        <v>12.59</v>
      </c>
      <c r="S95" s="202">
        <v>0</v>
      </c>
      <c r="T95" s="202">
        <v>0</v>
      </c>
      <c r="U95" s="202">
        <v>59.71</v>
      </c>
      <c r="V95" s="202">
        <v>6.17</v>
      </c>
      <c r="W95" s="202">
        <v>13.34</v>
      </c>
      <c r="X95" s="202">
        <v>29.35</v>
      </c>
      <c r="Y95" s="202">
        <v>0</v>
      </c>
      <c r="Z95">
        <v>0</v>
      </c>
      <c r="AA95" s="202">
        <v>10.43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64.180000000000007</v>
      </c>
      <c r="AQ95" s="202">
        <v>24.94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</v>
      </c>
      <c r="L96" s="202">
        <v>319.86</v>
      </c>
      <c r="M96" s="202">
        <v>13.65</v>
      </c>
      <c r="N96" s="202">
        <v>35.26</v>
      </c>
      <c r="O96" s="202">
        <v>0</v>
      </c>
      <c r="P96" s="202">
        <v>28.72</v>
      </c>
      <c r="Q96" s="202">
        <v>6.11</v>
      </c>
      <c r="R96" s="202">
        <v>12.59</v>
      </c>
      <c r="S96" s="202">
        <v>0</v>
      </c>
      <c r="T96" s="202">
        <v>0</v>
      </c>
      <c r="U96" s="202">
        <v>59.71</v>
      </c>
      <c r="V96" s="202">
        <v>6.17</v>
      </c>
      <c r="W96" s="202">
        <v>13.34</v>
      </c>
      <c r="X96" s="202">
        <v>29.35</v>
      </c>
      <c r="Y96" s="202">
        <v>0</v>
      </c>
      <c r="Z96">
        <v>0</v>
      </c>
      <c r="AA96" s="202">
        <v>10.43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64.180000000000007</v>
      </c>
      <c r="AQ96" s="202">
        <v>24.94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</v>
      </c>
      <c r="L97" s="202">
        <v>319.86</v>
      </c>
      <c r="M97" s="202">
        <v>13.65</v>
      </c>
      <c r="N97" s="202">
        <v>35.26</v>
      </c>
      <c r="O97" s="202">
        <v>0</v>
      </c>
      <c r="P97" s="202">
        <v>28.72</v>
      </c>
      <c r="Q97" s="202">
        <v>6.11</v>
      </c>
      <c r="R97" s="202">
        <v>12.59</v>
      </c>
      <c r="S97" s="202">
        <v>0</v>
      </c>
      <c r="T97" s="202">
        <v>0</v>
      </c>
      <c r="U97" s="202">
        <v>59.71</v>
      </c>
      <c r="V97" s="202">
        <v>6.17</v>
      </c>
      <c r="W97" s="202">
        <v>13.34</v>
      </c>
      <c r="X97" s="202">
        <v>29.35</v>
      </c>
      <c r="Y97" s="202">
        <v>0</v>
      </c>
      <c r="Z97">
        <v>0</v>
      </c>
      <c r="AA97" s="202">
        <v>10.43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64.180000000000007</v>
      </c>
      <c r="AQ97" s="202">
        <v>24.94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</v>
      </c>
      <c r="L98" s="202">
        <v>319.86</v>
      </c>
      <c r="M98" s="202">
        <v>13.65</v>
      </c>
      <c r="N98" s="202">
        <v>35.26</v>
      </c>
      <c r="O98" s="202">
        <v>0</v>
      </c>
      <c r="P98" s="202">
        <v>28.72</v>
      </c>
      <c r="Q98" s="202">
        <v>6.11</v>
      </c>
      <c r="R98" s="202">
        <v>12.59</v>
      </c>
      <c r="S98" s="202">
        <v>0</v>
      </c>
      <c r="T98" s="202">
        <v>0</v>
      </c>
      <c r="U98" s="202">
        <v>59.71</v>
      </c>
      <c r="V98" s="202">
        <v>6.17</v>
      </c>
      <c r="W98" s="202">
        <v>13.34</v>
      </c>
      <c r="X98" s="202">
        <v>29.35</v>
      </c>
      <c r="Y98" s="202">
        <v>0</v>
      </c>
      <c r="Z98">
        <v>0</v>
      </c>
      <c r="AA98" s="202">
        <v>10.43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64.180000000000007</v>
      </c>
      <c r="AQ98" s="202">
        <v>24.94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0.13332999999999984</v>
      </c>
      <c r="L99">
        <f t="shared" si="0"/>
        <v>3.452872500000002</v>
      </c>
      <c r="M99">
        <f t="shared" si="0"/>
        <v>0.32760000000000017</v>
      </c>
      <c r="N99">
        <f t="shared" si="0"/>
        <v>0.84624000000000199</v>
      </c>
      <c r="O99">
        <f t="shared" si="0"/>
        <v>0</v>
      </c>
      <c r="P99">
        <f t="shared" si="0"/>
        <v>0.72418499999999963</v>
      </c>
      <c r="Q99">
        <f t="shared" si="0"/>
        <v>9.4622500000000026E-2</v>
      </c>
      <c r="R99">
        <f t="shared" si="0"/>
        <v>0.22709500000000016</v>
      </c>
      <c r="S99">
        <f t="shared" si="0"/>
        <v>0</v>
      </c>
      <c r="T99">
        <f t="shared" si="0"/>
        <v>0</v>
      </c>
      <c r="U99">
        <f t="shared" si="0"/>
        <v>1.4506150000000004</v>
      </c>
      <c r="V99">
        <f t="shared" si="0"/>
        <v>0.1141875</v>
      </c>
      <c r="W99">
        <f t="shared" si="0"/>
        <v>0.29906500000000008</v>
      </c>
      <c r="X99">
        <f t="shared" si="0"/>
        <v>0.64408499999999946</v>
      </c>
      <c r="Y99">
        <f t="shared" si="0"/>
        <v>0</v>
      </c>
      <c r="Z99">
        <f t="shared" si="0"/>
        <v>0</v>
      </c>
      <c r="AA99">
        <f t="shared" si="0"/>
        <v>0.25223249999999964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0.70013000000000003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1.376929999999998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0.96494249999999826</v>
      </c>
      <c r="AQ99">
        <f t="shared" si="0"/>
        <v>0.38907000000000003</v>
      </c>
      <c r="AR99">
        <f t="shared" si="0"/>
        <v>0.27494750000000023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1.29</v>
      </c>
      <c r="N3" s="202">
        <v>2.85</v>
      </c>
      <c r="O3" s="202">
        <v>3.17</v>
      </c>
      <c r="P3" s="202">
        <v>3.84</v>
      </c>
      <c r="Q3" s="202">
        <v>0</v>
      </c>
      <c r="R3" s="202">
        <v>0</v>
      </c>
      <c r="S3" s="202">
        <v>0</v>
      </c>
      <c r="T3" s="202">
        <v>0.86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2.36</v>
      </c>
      <c r="BB3" s="202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1.29</v>
      </c>
      <c r="N4" s="202">
        <v>2.85</v>
      </c>
      <c r="O4" s="202">
        <v>3.17</v>
      </c>
      <c r="P4" s="202">
        <v>3.84</v>
      </c>
      <c r="Q4" s="202">
        <v>0</v>
      </c>
      <c r="R4" s="202">
        <v>0</v>
      </c>
      <c r="S4" s="202">
        <v>0</v>
      </c>
      <c r="T4" s="202">
        <v>0.86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2.36</v>
      </c>
      <c r="BB4" s="202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1.29</v>
      </c>
      <c r="N5" s="202">
        <v>2.85</v>
      </c>
      <c r="O5" s="202">
        <v>3.17</v>
      </c>
      <c r="P5" s="202">
        <v>3.84</v>
      </c>
      <c r="Q5" s="202">
        <v>0</v>
      </c>
      <c r="R5" s="202">
        <v>0</v>
      </c>
      <c r="S5" s="202">
        <v>0</v>
      </c>
      <c r="T5" s="202">
        <v>0.86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2.36</v>
      </c>
      <c r="BB5" s="202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1.29</v>
      </c>
      <c r="N6" s="202">
        <v>2.85</v>
      </c>
      <c r="O6" s="202">
        <v>3.17</v>
      </c>
      <c r="P6" s="202">
        <v>3.84</v>
      </c>
      <c r="Q6" s="202">
        <v>0</v>
      </c>
      <c r="R6" s="202">
        <v>0</v>
      </c>
      <c r="S6" s="202">
        <v>0</v>
      </c>
      <c r="T6" s="202">
        <v>0.86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2.36</v>
      </c>
      <c r="BB6" s="202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1.29</v>
      </c>
      <c r="N7" s="202">
        <v>2.85</v>
      </c>
      <c r="O7" s="202">
        <v>3.17</v>
      </c>
      <c r="P7" s="202">
        <v>3.84</v>
      </c>
      <c r="Q7" s="202">
        <v>0</v>
      </c>
      <c r="R7" s="202">
        <v>0</v>
      </c>
      <c r="S7" s="202">
        <v>0</v>
      </c>
      <c r="T7" s="202">
        <v>0.86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2.36</v>
      </c>
      <c r="BB7" s="202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1.29</v>
      </c>
      <c r="N8" s="202">
        <v>2.85</v>
      </c>
      <c r="O8" s="202">
        <v>3.17</v>
      </c>
      <c r="P8" s="202">
        <v>3.84</v>
      </c>
      <c r="Q8" s="202">
        <v>0</v>
      </c>
      <c r="R8" s="202">
        <v>0</v>
      </c>
      <c r="S8" s="202">
        <v>0</v>
      </c>
      <c r="T8" s="202">
        <v>0.86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2.36</v>
      </c>
      <c r="BB8" s="202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1.29</v>
      </c>
      <c r="N9" s="202">
        <v>2.85</v>
      </c>
      <c r="O9" s="202">
        <v>3.17</v>
      </c>
      <c r="P9" s="202">
        <v>3.84</v>
      </c>
      <c r="Q9" s="202">
        <v>0</v>
      </c>
      <c r="R9" s="202">
        <v>0</v>
      </c>
      <c r="S9" s="202">
        <v>0</v>
      </c>
      <c r="T9" s="202">
        <v>0.86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2.36</v>
      </c>
      <c r="BB9" s="202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1.29</v>
      </c>
      <c r="N10" s="202">
        <v>2.85</v>
      </c>
      <c r="O10" s="202">
        <v>3.17</v>
      </c>
      <c r="P10" s="202">
        <v>3.84</v>
      </c>
      <c r="Q10" s="202">
        <v>0</v>
      </c>
      <c r="R10" s="202">
        <v>0</v>
      </c>
      <c r="S10" s="202">
        <v>0</v>
      </c>
      <c r="T10" s="202">
        <v>0.86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2.36</v>
      </c>
      <c r="BB10" s="202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1.29</v>
      </c>
      <c r="N11" s="202">
        <v>2.85</v>
      </c>
      <c r="O11" s="202">
        <v>3.17</v>
      </c>
      <c r="P11" s="202">
        <v>3.84</v>
      </c>
      <c r="Q11" s="202">
        <v>0</v>
      </c>
      <c r="R11" s="202">
        <v>0</v>
      </c>
      <c r="S11" s="202">
        <v>0</v>
      </c>
      <c r="T11" s="202">
        <v>0.86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2.36</v>
      </c>
      <c r="BB11" s="202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1.29</v>
      </c>
      <c r="N12" s="202">
        <v>2.85</v>
      </c>
      <c r="O12" s="202">
        <v>3.17</v>
      </c>
      <c r="P12" s="202">
        <v>3.84</v>
      </c>
      <c r="Q12" s="202">
        <v>0</v>
      </c>
      <c r="R12" s="202">
        <v>0</v>
      </c>
      <c r="S12" s="202">
        <v>0</v>
      </c>
      <c r="T12" s="202">
        <v>0.86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2.36</v>
      </c>
      <c r="BB12" s="20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1.29</v>
      </c>
      <c r="N13" s="202">
        <v>2.85</v>
      </c>
      <c r="O13" s="202">
        <v>3.17</v>
      </c>
      <c r="P13" s="202">
        <v>3.84</v>
      </c>
      <c r="Q13" s="202">
        <v>0</v>
      </c>
      <c r="R13" s="202">
        <v>0</v>
      </c>
      <c r="S13" s="202">
        <v>0</v>
      </c>
      <c r="T13" s="202">
        <v>0.86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2.36</v>
      </c>
      <c r="BB13" s="202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1.29</v>
      </c>
      <c r="N14" s="202">
        <v>2.85</v>
      </c>
      <c r="O14" s="202">
        <v>3.17</v>
      </c>
      <c r="P14" s="202">
        <v>3.84</v>
      </c>
      <c r="Q14" s="202">
        <v>0</v>
      </c>
      <c r="R14" s="202">
        <v>0</v>
      </c>
      <c r="S14" s="202">
        <v>0</v>
      </c>
      <c r="T14" s="202">
        <v>0.86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2.36</v>
      </c>
      <c r="BB14" s="202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1.29</v>
      </c>
      <c r="N15" s="202">
        <v>2.85</v>
      </c>
      <c r="O15" s="202">
        <v>3.17</v>
      </c>
      <c r="P15" s="202">
        <v>3.84</v>
      </c>
      <c r="Q15" s="202">
        <v>0</v>
      </c>
      <c r="R15" s="202">
        <v>0</v>
      </c>
      <c r="S15" s="202">
        <v>0</v>
      </c>
      <c r="T15" s="202">
        <v>0.86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2.36</v>
      </c>
      <c r="BB15" s="202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1.29</v>
      </c>
      <c r="N16" s="202">
        <v>2.85</v>
      </c>
      <c r="O16" s="202">
        <v>3.17</v>
      </c>
      <c r="P16" s="202">
        <v>3.84</v>
      </c>
      <c r="Q16" s="202">
        <v>0</v>
      </c>
      <c r="R16" s="202">
        <v>0</v>
      </c>
      <c r="S16" s="202">
        <v>0</v>
      </c>
      <c r="T16" s="202">
        <v>0.86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2.36</v>
      </c>
      <c r="BB16" s="202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1.29</v>
      </c>
      <c r="N17" s="202">
        <v>2.85</v>
      </c>
      <c r="O17" s="202">
        <v>3.17</v>
      </c>
      <c r="P17" s="202">
        <v>3.84</v>
      </c>
      <c r="Q17" s="202">
        <v>0</v>
      </c>
      <c r="R17" s="202">
        <v>0</v>
      </c>
      <c r="S17" s="202">
        <v>0</v>
      </c>
      <c r="T17" s="202">
        <v>0.86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2.36</v>
      </c>
      <c r="BB17" s="202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1.29</v>
      </c>
      <c r="N18" s="202">
        <v>2.85</v>
      </c>
      <c r="O18" s="202">
        <v>3.17</v>
      </c>
      <c r="P18" s="202">
        <v>3.84</v>
      </c>
      <c r="Q18" s="202">
        <v>0</v>
      </c>
      <c r="R18" s="202">
        <v>0</v>
      </c>
      <c r="S18" s="202">
        <v>0</v>
      </c>
      <c r="T18" s="202">
        <v>0.86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2.36</v>
      </c>
      <c r="BB18" s="202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1.29</v>
      </c>
      <c r="N19" s="202">
        <v>2.85</v>
      </c>
      <c r="O19" s="202">
        <v>3.17</v>
      </c>
      <c r="P19" s="202">
        <v>3.84</v>
      </c>
      <c r="Q19" s="202">
        <v>0</v>
      </c>
      <c r="R19" s="202">
        <v>0</v>
      </c>
      <c r="S19" s="202">
        <v>0</v>
      </c>
      <c r="T19" s="202">
        <v>0.86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2.36</v>
      </c>
      <c r="BB19" s="202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1.29</v>
      </c>
      <c r="N20" s="202">
        <v>2.85</v>
      </c>
      <c r="O20" s="202">
        <v>3.17</v>
      </c>
      <c r="P20" s="202">
        <v>3.84</v>
      </c>
      <c r="Q20" s="202">
        <v>0</v>
      </c>
      <c r="R20" s="202">
        <v>0</v>
      </c>
      <c r="S20" s="202">
        <v>0</v>
      </c>
      <c r="T20" s="202">
        <v>0.86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2.36</v>
      </c>
      <c r="BB20" s="202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1.29</v>
      </c>
      <c r="N21" s="202">
        <v>2.85</v>
      </c>
      <c r="O21" s="202">
        <v>3.17</v>
      </c>
      <c r="P21" s="202">
        <v>3.84</v>
      </c>
      <c r="Q21" s="202">
        <v>0</v>
      </c>
      <c r="R21" s="202">
        <v>0</v>
      </c>
      <c r="S21" s="202">
        <v>0</v>
      </c>
      <c r="T21" s="202">
        <v>0.86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2.36</v>
      </c>
      <c r="BB21" s="202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1.29</v>
      </c>
      <c r="N22" s="202">
        <v>2.85</v>
      </c>
      <c r="O22" s="202">
        <v>3.17</v>
      </c>
      <c r="P22" s="202">
        <v>3.84</v>
      </c>
      <c r="Q22" s="202">
        <v>0</v>
      </c>
      <c r="R22" s="202">
        <v>0</v>
      </c>
      <c r="S22" s="202">
        <v>0</v>
      </c>
      <c r="T22" s="202">
        <v>0.86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2.36</v>
      </c>
      <c r="BB22" s="20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1.29</v>
      </c>
      <c r="N23" s="202">
        <v>2.85</v>
      </c>
      <c r="O23" s="202">
        <v>3.17</v>
      </c>
      <c r="P23" s="202">
        <v>3.84</v>
      </c>
      <c r="Q23" s="202">
        <v>0</v>
      </c>
      <c r="R23" s="202">
        <v>0</v>
      </c>
      <c r="S23" s="202">
        <v>0</v>
      </c>
      <c r="T23" s="202">
        <v>0.86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2.36</v>
      </c>
      <c r="BB23" s="202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1.29</v>
      </c>
      <c r="N24" s="202">
        <v>2.85</v>
      </c>
      <c r="O24" s="202">
        <v>3.17</v>
      </c>
      <c r="P24" s="202">
        <v>3.84</v>
      </c>
      <c r="Q24" s="202">
        <v>0</v>
      </c>
      <c r="R24" s="202">
        <v>0</v>
      </c>
      <c r="S24" s="202">
        <v>0</v>
      </c>
      <c r="T24" s="202">
        <v>0.86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2.36</v>
      </c>
      <c r="BB24" s="202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1.29</v>
      </c>
      <c r="N25" s="202">
        <v>2.85</v>
      </c>
      <c r="O25" s="202">
        <v>3.17</v>
      </c>
      <c r="P25" s="202">
        <v>3.84</v>
      </c>
      <c r="Q25" s="202">
        <v>0</v>
      </c>
      <c r="R25" s="202">
        <v>0</v>
      </c>
      <c r="S25" s="202">
        <v>0</v>
      </c>
      <c r="T25" s="202">
        <v>0.86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2.36</v>
      </c>
      <c r="BB25" s="202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1.29</v>
      </c>
      <c r="N26" s="202">
        <v>2.85</v>
      </c>
      <c r="O26" s="202">
        <v>3.17</v>
      </c>
      <c r="P26" s="202">
        <v>3.84</v>
      </c>
      <c r="Q26" s="202">
        <v>0</v>
      </c>
      <c r="R26" s="202">
        <v>0</v>
      </c>
      <c r="S26" s="202">
        <v>0</v>
      </c>
      <c r="T26" s="202">
        <v>0.86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2.36</v>
      </c>
      <c r="BB26" s="202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1.29</v>
      </c>
      <c r="N27" s="202">
        <v>2.85</v>
      </c>
      <c r="O27" s="202">
        <v>3.17</v>
      </c>
      <c r="P27" s="202">
        <v>3.84</v>
      </c>
      <c r="Q27" s="202">
        <v>0</v>
      </c>
      <c r="R27" s="202">
        <v>0</v>
      </c>
      <c r="S27" s="202">
        <v>0</v>
      </c>
      <c r="T27" s="202">
        <v>0.86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46.07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2.36</v>
      </c>
      <c r="BB27" s="202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1.29</v>
      </c>
      <c r="N28" s="202">
        <v>2.85</v>
      </c>
      <c r="O28" s="202">
        <v>3.17</v>
      </c>
      <c r="P28" s="202">
        <v>3.84</v>
      </c>
      <c r="Q28" s="202">
        <v>0</v>
      </c>
      <c r="R28" s="202">
        <v>0</v>
      </c>
      <c r="S28" s="202">
        <v>0</v>
      </c>
      <c r="T28" s="202">
        <v>0.86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46.07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2.36</v>
      </c>
      <c r="BB28" s="202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1.29</v>
      </c>
      <c r="N29" s="202">
        <v>2.85</v>
      </c>
      <c r="O29" s="202">
        <v>3.17</v>
      </c>
      <c r="P29" s="202">
        <v>3.84</v>
      </c>
      <c r="Q29" s="202">
        <v>0</v>
      </c>
      <c r="R29" s="202">
        <v>0</v>
      </c>
      <c r="S29" s="202">
        <v>0</v>
      </c>
      <c r="T29" s="202">
        <v>0.86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46.07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2.36</v>
      </c>
      <c r="BB29" s="202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1.29</v>
      </c>
      <c r="N30" s="202">
        <v>2.85</v>
      </c>
      <c r="O30" s="202">
        <v>3.17</v>
      </c>
      <c r="P30" s="202">
        <v>3.84</v>
      </c>
      <c r="Q30" s="202">
        <v>0</v>
      </c>
      <c r="R30" s="202">
        <v>0</v>
      </c>
      <c r="S30" s="202">
        <v>0</v>
      </c>
      <c r="T30" s="202">
        <v>0.86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46.07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2.36</v>
      </c>
      <c r="BB30" s="202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1.29</v>
      </c>
      <c r="N31" s="202">
        <v>2.85</v>
      </c>
      <c r="O31" s="202">
        <v>3.17</v>
      </c>
      <c r="P31" s="202">
        <v>3.84</v>
      </c>
      <c r="Q31" s="202">
        <v>0</v>
      </c>
      <c r="R31" s="202">
        <v>0</v>
      </c>
      <c r="S31" s="202">
        <v>0</v>
      </c>
      <c r="T31" s="202">
        <v>0.86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46.07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2.36</v>
      </c>
      <c r="BB31" s="202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1.29</v>
      </c>
      <c r="N32" s="202">
        <v>2.85</v>
      </c>
      <c r="O32" s="202">
        <v>3.17</v>
      </c>
      <c r="P32" s="202">
        <v>3.84</v>
      </c>
      <c r="Q32" s="202">
        <v>0</v>
      </c>
      <c r="R32" s="202">
        <v>0</v>
      </c>
      <c r="S32" s="202">
        <v>0</v>
      </c>
      <c r="T32" s="202">
        <v>0.86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46.07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2.36</v>
      </c>
      <c r="BB32" s="20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1.29</v>
      </c>
      <c r="N33" s="202">
        <v>2.85</v>
      </c>
      <c r="O33" s="202">
        <v>3.17</v>
      </c>
      <c r="P33" s="202">
        <v>3.84</v>
      </c>
      <c r="Q33" s="202">
        <v>0</v>
      </c>
      <c r="R33" s="202">
        <v>0</v>
      </c>
      <c r="S33" s="202">
        <v>0</v>
      </c>
      <c r="T33" s="202">
        <v>0.86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46.07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2.36</v>
      </c>
      <c r="BB33" s="202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1.29</v>
      </c>
      <c r="N34" s="202">
        <v>2.85</v>
      </c>
      <c r="O34" s="202">
        <v>3.17</v>
      </c>
      <c r="P34" s="202">
        <v>3.84</v>
      </c>
      <c r="Q34" s="202">
        <v>0</v>
      </c>
      <c r="R34" s="202">
        <v>0</v>
      </c>
      <c r="S34" s="202">
        <v>0</v>
      </c>
      <c r="T34" s="202">
        <v>0.86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46.07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2.36</v>
      </c>
      <c r="BB34" s="202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1.29</v>
      </c>
      <c r="N35" s="202">
        <v>2.85</v>
      </c>
      <c r="O35" s="202">
        <v>3.17</v>
      </c>
      <c r="P35" s="202">
        <v>3.84</v>
      </c>
      <c r="Q35" s="202">
        <v>0</v>
      </c>
      <c r="R35" s="202">
        <v>0</v>
      </c>
      <c r="S35" s="202">
        <v>0</v>
      </c>
      <c r="T35" s="202">
        <v>0.86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46.07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3.88</v>
      </c>
      <c r="BA35" s="202">
        <v>2.36</v>
      </c>
      <c r="BB35" s="202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1.29</v>
      </c>
      <c r="N36" s="202">
        <v>2.85</v>
      </c>
      <c r="O36" s="202">
        <v>3.17</v>
      </c>
      <c r="P36" s="202">
        <v>3.84</v>
      </c>
      <c r="Q36" s="202">
        <v>0</v>
      </c>
      <c r="R36" s="202">
        <v>0</v>
      </c>
      <c r="S36" s="202">
        <v>0</v>
      </c>
      <c r="T36" s="202">
        <v>0.86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46.07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3.88</v>
      </c>
      <c r="BA36" s="202">
        <v>2.36</v>
      </c>
      <c r="BB36" s="202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1.38</v>
      </c>
      <c r="M37" s="202">
        <v>1.29</v>
      </c>
      <c r="N37" s="202">
        <v>2.85</v>
      </c>
      <c r="O37" s="202">
        <v>3.17</v>
      </c>
      <c r="P37" s="202">
        <v>3.84</v>
      </c>
      <c r="Q37" s="202">
        <v>0.22</v>
      </c>
      <c r="R37" s="202">
        <v>0</v>
      </c>
      <c r="S37" s="202">
        <v>0</v>
      </c>
      <c r="T37" s="202">
        <v>0.86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46.07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3.88</v>
      </c>
      <c r="BA37" s="202">
        <v>2.36</v>
      </c>
      <c r="BB37" s="202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1.38</v>
      </c>
      <c r="M38" s="202">
        <v>1.29</v>
      </c>
      <c r="N38" s="202">
        <v>2.85</v>
      </c>
      <c r="O38" s="202">
        <v>3.17</v>
      </c>
      <c r="P38" s="202">
        <v>3.84</v>
      </c>
      <c r="Q38" s="202">
        <v>0.22</v>
      </c>
      <c r="R38" s="202">
        <v>0.26</v>
      </c>
      <c r="S38" s="202">
        <v>0</v>
      </c>
      <c r="T38" s="202">
        <v>0.86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46.07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3.88</v>
      </c>
      <c r="BA38" s="202">
        <v>2.36</v>
      </c>
      <c r="BB38" s="202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1.38</v>
      </c>
      <c r="M39" s="202">
        <v>1.29</v>
      </c>
      <c r="N39" s="202">
        <v>2.85</v>
      </c>
      <c r="O39" s="202">
        <v>3.17</v>
      </c>
      <c r="P39" s="202">
        <v>3.84</v>
      </c>
      <c r="Q39" s="202">
        <v>0.22</v>
      </c>
      <c r="R39" s="202">
        <v>0.26</v>
      </c>
      <c r="S39" s="202">
        <v>0</v>
      </c>
      <c r="T39" s="202">
        <v>0.86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46.07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2.3199999999999998</v>
      </c>
      <c r="BA39" s="202">
        <v>2.36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1.38</v>
      </c>
      <c r="M40" s="202">
        <v>1.29</v>
      </c>
      <c r="N40" s="202">
        <v>2.85</v>
      </c>
      <c r="O40" s="202">
        <v>3.17</v>
      </c>
      <c r="P40" s="202">
        <v>3.84</v>
      </c>
      <c r="Q40" s="202">
        <v>0.22</v>
      </c>
      <c r="R40" s="202">
        <v>0.26</v>
      </c>
      <c r="S40" s="202">
        <v>0</v>
      </c>
      <c r="T40" s="202">
        <v>0.86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46.07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0.96</v>
      </c>
      <c r="BA40" s="202">
        <v>2.36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1.38</v>
      </c>
      <c r="M41" s="202">
        <v>1.29</v>
      </c>
      <c r="N41" s="202">
        <v>2.85</v>
      </c>
      <c r="O41" s="202">
        <v>3.17</v>
      </c>
      <c r="P41" s="202">
        <v>3.84</v>
      </c>
      <c r="Q41" s="202">
        <v>0.22</v>
      </c>
      <c r="R41" s="202">
        <v>0.26</v>
      </c>
      <c r="S41" s="202">
        <v>0</v>
      </c>
      <c r="T41" s="202">
        <v>0.86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46.07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0.96</v>
      </c>
      <c r="BA41" s="202">
        <v>2.36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1.38</v>
      </c>
      <c r="M42" s="202">
        <v>1.29</v>
      </c>
      <c r="N42" s="202">
        <v>2.85</v>
      </c>
      <c r="O42" s="202">
        <v>3.17</v>
      </c>
      <c r="P42" s="202">
        <v>3.84</v>
      </c>
      <c r="Q42" s="202">
        <v>0.22</v>
      </c>
      <c r="R42" s="202">
        <v>0.26</v>
      </c>
      <c r="S42" s="202">
        <v>0</v>
      </c>
      <c r="T42" s="202">
        <v>0.86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46.07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0.96</v>
      </c>
      <c r="BA42" s="202">
        <v>2.36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1.38</v>
      </c>
      <c r="M43" s="202">
        <v>1.29</v>
      </c>
      <c r="N43" s="202">
        <v>2.85</v>
      </c>
      <c r="O43" s="202">
        <v>3.17</v>
      </c>
      <c r="P43" s="202">
        <v>3.84</v>
      </c>
      <c r="Q43" s="202">
        <v>0.22</v>
      </c>
      <c r="R43" s="202">
        <v>0.26</v>
      </c>
      <c r="S43" s="202">
        <v>0</v>
      </c>
      <c r="T43" s="202">
        <v>0.86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46.07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0.96</v>
      </c>
      <c r="BA43" s="202">
        <v>2.36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1.38</v>
      </c>
      <c r="M44" s="202">
        <v>1.29</v>
      </c>
      <c r="N44" s="202">
        <v>2.85</v>
      </c>
      <c r="O44" s="202">
        <v>3.17</v>
      </c>
      <c r="P44" s="202">
        <v>3.84</v>
      </c>
      <c r="Q44" s="202">
        <v>0.22</v>
      </c>
      <c r="R44" s="202">
        <v>0.26</v>
      </c>
      <c r="S44" s="202">
        <v>0</v>
      </c>
      <c r="T44" s="202">
        <v>0.86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45.17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0.96</v>
      </c>
      <c r="BA44" s="202">
        <v>2.36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1.38</v>
      </c>
      <c r="M45" s="202">
        <v>1.29</v>
      </c>
      <c r="N45" s="202">
        <v>2.85</v>
      </c>
      <c r="O45" s="202">
        <v>3.17</v>
      </c>
      <c r="P45" s="202">
        <v>3.84</v>
      </c>
      <c r="Q45" s="202">
        <v>0</v>
      </c>
      <c r="R45" s="202">
        <v>0</v>
      </c>
      <c r="S45" s="202">
        <v>0</v>
      </c>
      <c r="T45" s="202">
        <v>0.86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45.17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0</v>
      </c>
      <c r="BA45" s="202">
        <v>2.36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1.38</v>
      </c>
      <c r="M46" s="202">
        <v>1.29</v>
      </c>
      <c r="N46" s="202">
        <v>2.85</v>
      </c>
      <c r="O46" s="202">
        <v>3.17</v>
      </c>
      <c r="P46" s="202">
        <v>3.84</v>
      </c>
      <c r="Q46" s="202">
        <v>0</v>
      </c>
      <c r="R46" s="202">
        <v>0</v>
      </c>
      <c r="S46" s="202">
        <v>0</v>
      </c>
      <c r="T46" s="202">
        <v>0.86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45.17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0</v>
      </c>
      <c r="BA46" s="202">
        <v>2.36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1.38</v>
      </c>
      <c r="M47" s="202">
        <v>1.29</v>
      </c>
      <c r="N47" s="202">
        <v>2.85</v>
      </c>
      <c r="O47" s="202">
        <v>3.17</v>
      </c>
      <c r="P47" s="202">
        <v>3.84</v>
      </c>
      <c r="Q47" s="202">
        <v>0</v>
      </c>
      <c r="R47" s="202">
        <v>0</v>
      </c>
      <c r="S47" s="202">
        <v>0</v>
      </c>
      <c r="T47" s="202">
        <v>0.86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45.17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3.52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0</v>
      </c>
      <c r="BA47" s="202">
        <v>2.36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1.38</v>
      </c>
      <c r="M48" s="202">
        <v>1.29</v>
      </c>
      <c r="N48" s="202">
        <v>2.85</v>
      </c>
      <c r="O48" s="202">
        <v>3.17</v>
      </c>
      <c r="P48" s="202">
        <v>3.84</v>
      </c>
      <c r="Q48" s="202">
        <v>0</v>
      </c>
      <c r="R48" s="202">
        <v>0</v>
      </c>
      <c r="S48" s="202">
        <v>0</v>
      </c>
      <c r="T48" s="202">
        <v>0.86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45.17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3.52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0</v>
      </c>
      <c r="BA48" s="202">
        <v>2.36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1.38</v>
      </c>
      <c r="M49" s="202">
        <v>1.29</v>
      </c>
      <c r="N49" s="202">
        <v>2.85</v>
      </c>
      <c r="O49" s="202">
        <v>3.17</v>
      </c>
      <c r="P49" s="202">
        <v>3.84</v>
      </c>
      <c r="Q49" s="202">
        <v>0</v>
      </c>
      <c r="R49" s="202">
        <v>0</v>
      </c>
      <c r="S49" s="202">
        <v>0</v>
      </c>
      <c r="T49" s="202">
        <v>0.86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45.17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3.52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0</v>
      </c>
      <c r="BA49" s="202">
        <v>2.36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1.38</v>
      </c>
      <c r="M50" s="202">
        <v>1.29</v>
      </c>
      <c r="N50" s="202">
        <v>2.85</v>
      </c>
      <c r="O50" s="202">
        <v>3.17</v>
      </c>
      <c r="P50" s="202">
        <v>3.84</v>
      </c>
      <c r="Q50" s="202">
        <v>0</v>
      </c>
      <c r="R50" s="202">
        <v>0</v>
      </c>
      <c r="S50" s="202">
        <v>0</v>
      </c>
      <c r="T50" s="202">
        <v>0.86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45.17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3.52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0</v>
      </c>
      <c r="BA50" s="202">
        <v>2.36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1.38</v>
      </c>
      <c r="M51" s="202">
        <v>1.29</v>
      </c>
      <c r="N51" s="202">
        <v>2.85</v>
      </c>
      <c r="O51" s="202">
        <v>3.17</v>
      </c>
      <c r="P51" s="202">
        <v>3.84</v>
      </c>
      <c r="Q51" s="202">
        <v>0</v>
      </c>
      <c r="R51" s="202">
        <v>0</v>
      </c>
      <c r="S51" s="202">
        <v>0</v>
      </c>
      <c r="T51" s="202">
        <v>0.86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45.17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3.52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0</v>
      </c>
      <c r="BA51" s="202">
        <v>2.36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1.38</v>
      </c>
      <c r="M52" s="202">
        <v>1.29</v>
      </c>
      <c r="N52" s="202">
        <v>2.85</v>
      </c>
      <c r="O52" s="202">
        <v>3.17</v>
      </c>
      <c r="P52" s="202">
        <v>3.84</v>
      </c>
      <c r="Q52" s="202">
        <v>0</v>
      </c>
      <c r="R52" s="202">
        <v>0</v>
      </c>
      <c r="S52" s="202">
        <v>0</v>
      </c>
      <c r="T52" s="202">
        <v>0.86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45.17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3.52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0</v>
      </c>
      <c r="BA52" s="202">
        <v>2.36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1.29</v>
      </c>
      <c r="N53" s="202">
        <v>2.85</v>
      </c>
      <c r="O53" s="202">
        <v>3.17</v>
      </c>
      <c r="P53" s="202">
        <v>3.84</v>
      </c>
      <c r="Q53" s="202">
        <v>0</v>
      </c>
      <c r="R53" s="202">
        <v>0</v>
      </c>
      <c r="S53" s="202">
        <v>0</v>
      </c>
      <c r="T53" s="202">
        <v>0.86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45.17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3.78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0</v>
      </c>
      <c r="BA53" s="202">
        <v>2.36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1.29</v>
      </c>
      <c r="N54" s="202">
        <v>2.85</v>
      </c>
      <c r="O54" s="202">
        <v>3.17</v>
      </c>
      <c r="P54" s="202">
        <v>3.84</v>
      </c>
      <c r="Q54" s="202">
        <v>0</v>
      </c>
      <c r="R54" s="202">
        <v>0</v>
      </c>
      <c r="S54" s="202">
        <v>0</v>
      </c>
      <c r="T54" s="202">
        <v>0.86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3.78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0</v>
      </c>
      <c r="BA54" s="202">
        <v>2.36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1.38</v>
      </c>
      <c r="M55" s="202">
        <v>1.29</v>
      </c>
      <c r="N55" s="202">
        <v>2.85</v>
      </c>
      <c r="O55" s="202">
        <v>3.17</v>
      </c>
      <c r="P55" s="202">
        <v>3.84</v>
      </c>
      <c r="Q55" s="202">
        <v>0</v>
      </c>
      <c r="R55" s="202">
        <v>0.26</v>
      </c>
      <c r="S55" s="202">
        <v>0</v>
      </c>
      <c r="T55" s="202">
        <v>0.86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4.07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0</v>
      </c>
      <c r="BA55" s="202">
        <v>2.58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1.38</v>
      </c>
      <c r="M56" s="202">
        <v>1.29</v>
      </c>
      <c r="N56" s="202">
        <v>2.85</v>
      </c>
      <c r="O56" s="202">
        <v>3.17</v>
      </c>
      <c r="P56" s="202">
        <v>3.84</v>
      </c>
      <c r="Q56" s="202">
        <v>0</v>
      </c>
      <c r="R56" s="202">
        <v>0.26</v>
      </c>
      <c r="S56" s="202">
        <v>0</v>
      </c>
      <c r="T56" s="202">
        <v>0.86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4.07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0</v>
      </c>
      <c r="BA56" s="202">
        <v>2.58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1.38</v>
      </c>
      <c r="M57" s="202">
        <v>1.29</v>
      </c>
      <c r="N57" s="202">
        <v>2.85</v>
      </c>
      <c r="O57" s="202">
        <v>3.17</v>
      </c>
      <c r="P57" s="202">
        <v>3.84</v>
      </c>
      <c r="Q57" s="202">
        <v>0</v>
      </c>
      <c r="R57" s="202">
        <v>0.26</v>
      </c>
      <c r="S57" s="202">
        <v>0</v>
      </c>
      <c r="T57" s="202">
        <v>0.86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44.56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4.07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0</v>
      </c>
      <c r="BA57" s="202">
        <v>2.58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1.29</v>
      </c>
      <c r="N58" s="202">
        <v>2.85</v>
      </c>
      <c r="O58" s="202">
        <v>3.17</v>
      </c>
      <c r="P58" s="202">
        <v>3.84</v>
      </c>
      <c r="Q58" s="202">
        <v>0</v>
      </c>
      <c r="R58" s="202">
        <v>0</v>
      </c>
      <c r="S58" s="202">
        <v>0</v>
      </c>
      <c r="T58" s="202">
        <v>0.86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44.56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4.07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0</v>
      </c>
      <c r="BA58" s="202">
        <v>2.58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1.29</v>
      </c>
      <c r="N59" s="202">
        <v>2.85</v>
      </c>
      <c r="O59" s="202">
        <v>3.17</v>
      </c>
      <c r="P59" s="202">
        <v>3.84</v>
      </c>
      <c r="Q59" s="202">
        <v>0</v>
      </c>
      <c r="R59" s="202">
        <v>0</v>
      </c>
      <c r="S59" s="202">
        <v>0</v>
      </c>
      <c r="T59" s="202">
        <v>0.86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44.56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4.07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0</v>
      </c>
      <c r="BA59" s="202">
        <v>2.04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1.29</v>
      </c>
      <c r="N60" s="202">
        <v>2.85</v>
      </c>
      <c r="O60" s="202">
        <v>3.17</v>
      </c>
      <c r="P60" s="202">
        <v>3.84</v>
      </c>
      <c r="Q60" s="202">
        <v>0</v>
      </c>
      <c r="R60" s="202">
        <v>0</v>
      </c>
      <c r="S60" s="202">
        <v>0</v>
      </c>
      <c r="T60" s="202">
        <v>0.86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44.56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4.07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0</v>
      </c>
      <c r="BA60" s="202">
        <v>2.04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1.29</v>
      </c>
      <c r="N61" s="202">
        <v>2.85</v>
      </c>
      <c r="O61" s="202">
        <v>3.17</v>
      </c>
      <c r="P61" s="202">
        <v>3.84</v>
      </c>
      <c r="Q61" s="202">
        <v>0</v>
      </c>
      <c r="R61" s="202">
        <v>0</v>
      </c>
      <c r="S61" s="202">
        <v>0</v>
      </c>
      <c r="T61" s="202">
        <v>0.86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44.56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4.07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0</v>
      </c>
      <c r="BA61" s="202">
        <v>2.04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1.29</v>
      </c>
      <c r="N62" s="202">
        <v>2.85</v>
      </c>
      <c r="O62" s="202">
        <v>3.17</v>
      </c>
      <c r="P62" s="202">
        <v>3.84</v>
      </c>
      <c r="Q62" s="202">
        <v>0</v>
      </c>
      <c r="R62" s="202">
        <v>0</v>
      </c>
      <c r="S62" s="202">
        <v>0</v>
      </c>
      <c r="T62" s="202">
        <v>0.86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44.56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4.07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0</v>
      </c>
      <c r="BA62" s="202">
        <v>2.04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1.29</v>
      </c>
      <c r="N63" s="202">
        <v>2.85</v>
      </c>
      <c r="O63" s="202">
        <v>3.17</v>
      </c>
      <c r="P63" s="202">
        <v>3.84</v>
      </c>
      <c r="Q63" s="202">
        <v>0</v>
      </c>
      <c r="R63" s="202">
        <v>0</v>
      </c>
      <c r="S63" s="202">
        <v>0</v>
      </c>
      <c r="T63" s="202">
        <v>0.86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44.56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3.52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0</v>
      </c>
      <c r="BA63" s="202">
        <v>2.04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1.29</v>
      </c>
      <c r="N64" s="202">
        <v>2.85</v>
      </c>
      <c r="O64" s="202">
        <v>3.17</v>
      </c>
      <c r="P64" s="202">
        <v>3.84</v>
      </c>
      <c r="Q64" s="202">
        <v>0</v>
      </c>
      <c r="R64" s="202">
        <v>0</v>
      </c>
      <c r="S64" s="202">
        <v>0</v>
      </c>
      <c r="T64" s="202">
        <v>0.86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44.56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3.52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0</v>
      </c>
      <c r="BA64" s="202">
        <v>2.04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1.29</v>
      </c>
      <c r="N65" s="202">
        <v>2.85</v>
      </c>
      <c r="O65" s="202">
        <v>3.17</v>
      </c>
      <c r="P65" s="202">
        <v>3.84</v>
      </c>
      <c r="Q65" s="202">
        <v>0</v>
      </c>
      <c r="R65" s="202">
        <v>0</v>
      </c>
      <c r="S65" s="202">
        <v>0</v>
      </c>
      <c r="T65" s="202">
        <v>0.86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44.56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3.52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0</v>
      </c>
      <c r="BA65" s="202">
        <v>2.04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1.29</v>
      </c>
      <c r="N66" s="202">
        <v>2.85</v>
      </c>
      <c r="O66" s="202">
        <v>3.17</v>
      </c>
      <c r="P66" s="202">
        <v>3.84</v>
      </c>
      <c r="Q66" s="202">
        <v>0</v>
      </c>
      <c r="R66" s="202">
        <v>0</v>
      </c>
      <c r="S66" s="202">
        <v>0</v>
      </c>
      <c r="T66" s="202">
        <v>0.86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44.56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3.52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0</v>
      </c>
      <c r="BA66" s="202">
        <v>2.04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1.29</v>
      </c>
      <c r="N67" s="202">
        <v>2.85</v>
      </c>
      <c r="O67" s="202">
        <v>3.17</v>
      </c>
      <c r="P67" s="202">
        <v>3.84</v>
      </c>
      <c r="Q67" s="202">
        <v>0</v>
      </c>
      <c r="R67" s="202">
        <v>0</v>
      </c>
      <c r="S67" s="202">
        <v>0</v>
      </c>
      <c r="T67" s="202">
        <v>0.86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44.56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3.52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0.96</v>
      </c>
      <c r="BA67" s="202">
        <v>2.04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1.29</v>
      </c>
      <c r="N68" s="202">
        <v>2.85</v>
      </c>
      <c r="O68" s="202">
        <v>3.17</v>
      </c>
      <c r="P68" s="202">
        <v>3.84</v>
      </c>
      <c r="Q68" s="202">
        <v>0</v>
      </c>
      <c r="R68" s="202">
        <v>0</v>
      </c>
      <c r="S68" s="202">
        <v>0</v>
      </c>
      <c r="T68" s="202">
        <v>0.86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44.56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3.52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0.97</v>
      </c>
      <c r="BA68" s="202">
        <v>2.04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1.29</v>
      </c>
      <c r="N69" s="202">
        <v>2.85</v>
      </c>
      <c r="O69" s="202">
        <v>3.17</v>
      </c>
      <c r="P69" s="202">
        <v>3.84</v>
      </c>
      <c r="Q69" s="202">
        <v>0</v>
      </c>
      <c r="R69" s="202">
        <v>0</v>
      </c>
      <c r="S69" s="202">
        <v>0</v>
      </c>
      <c r="T69" s="202">
        <v>0.86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44.56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3.52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1.05</v>
      </c>
      <c r="BA69" s="202">
        <v>2.04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1.29</v>
      </c>
      <c r="N70" s="202">
        <v>2.85</v>
      </c>
      <c r="O70" s="202">
        <v>3.17</v>
      </c>
      <c r="P70" s="202">
        <v>3.84</v>
      </c>
      <c r="Q70" s="202">
        <v>0</v>
      </c>
      <c r="R70" s="202">
        <v>0</v>
      </c>
      <c r="S70" s="202">
        <v>0</v>
      </c>
      <c r="T70" s="202">
        <v>0.86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44.56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3.52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1.05</v>
      </c>
      <c r="BA70" s="202">
        <v>2.04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1.29</v>
      </c>
      <c r="N71" s="202">
        <v>2.85</v>
      </c>
      <c r="O71" s="202">
        <v>3.17</v>
      </c>
      <c r="P71" s="202">
        <v>3.84</v>
      </c>
      <c r="Q71" s="202">
        <v>0</v>
      </c>
      <c r="R71" s="202">
        <v>0</v>
      </c>
      <c r="S71" s="202">
        <v>0</v>
      </c>
      <c r="T71" s="202">
        <v>0.86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44.56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3.52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1.17</v>
      </c>
      <c r="BA71" s="202">
        <v>2.04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1.29</v>
      </c>
      <c r="N72" s="202">
        <v>2.85</v>
      </c>
      <c r="O72" s="202">
        <v>3.17</v>
      </c>
      <c r="P72" s="202">
        <v>3.84</v>
      </c>
      <c r="Q72" s="202">
        <v>0</v>
      </c>
      <c r="R72" s="202">
        <v>0</v>
      </c>
      <c r="S72" s="202">
        <v>0</v>
      </c>
      <c r="T72" s="202">
        <v>0.86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44.56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3.52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1.17</v>
      </c>
      <c r="BA72" s="202">
        <v>2.04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1.29</v>
      </c>
      <c r="N73" s="202">
        <v>2.85</v>
      </c>
      <c r="O73" s="202">
        <v>3.17</v>
      </c>
      <c r="P73" s="202">
        <v>3.84</v>
      </c>
      <c r="Q73" s="202">
        <v>0</v>
      </c>
      <c r="R73" s="202">
        <v>0</v>
      </c>
      <c r="S73" s="202">
        <v>0</v>
      </c>
      <c r="T73" s="202">
        <v>0.86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44.56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3.52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1.17</v>
      </c>
      <c r="BA73" s="202">
        <v>2.04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1.29</v>
      </c>
      <c r="N74" s="202">
        <v>2.85</v>
      </c>
      <c r="O74" s="202">
        <v>3.17</v>
      </c>
      <c r="P74" s="202">
        <v>3.84</v>
      </c>
      <c r="Q74" s="202">
        <v>0</v>
      </c>
      <c r="R74" s="202">
        <v>0</v>
      </c>
      <c r="S74" s="202">
        <v>0</v>
      </c>
      <c r="T74" s="202">
        <v>0.86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44.56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3.52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2.35</v>
      </c>
      <c r="BA74" s="202">
        <v>2.04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1.29</v>
      </c>
      <c r="N75" s="202">
        <v>2.85</v>
      </c>
      <c r="O75" s="202">
        <v>3.17</v>
      </c>
      <c r="P75" s="202">
        <v>3.84</v>
      </c>
      <c r="Q75" s="202">
        <v>0</v>
      </c>
      <c r="R75" s="202">
        <v>0</v>
      </c>
      <c r="S75" s="202">
        <v>0</v>
      </c>
      <c r="T75" s="202">
        <v>0.86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45.17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3.52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3.52</v>
      </c>
      <c r="BA75" s="202">
        <v>2.66</v>
      </c>
      <c r="BB75" s="202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1.29</v>
      </c>
      <c r="N76" s="202">
        <v>2.85</v>
      </c>
      <c r="O76" s="202">
        <v>3.17</v>
      </c>
      <c r="P76" s="202">
        <v>3.84</v>
      </c>
      <c r="Q76" s="202">
        <v>0</v>
      </c>
      <c r="R76" s="202">
        <v>0</v>
      </c>
      <c r="S76" s="202">
        <v>0</v>
      </c>
      <c r="T76" s="202">
        <v>0.86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45.17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3.88</v>
      </c>
      <c r="BA76" s="202">
        <v>3.12</v>
      </c>
      <c r="BB76" s="202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1.29</v>
      </c>
      <c r="N77" s="202">
        <v>2.85</v>
      </c>
      <c r="O77" s="202">
        <v>3.17</v>
      </c>
      <c r="P77" s="202">
        <v>3.84</v>
      </c>
      <c r="Q77" s="202">
        <v>0</v>
      </c>
      <c r="R77" s="202">
        <v>0</v>
      </c>
      <c r="S77" s="202">
        <v>0</v>
      </c>
      <c r="T77" s="202">
        <v>0.86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45.17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1.29</v>
      </c>
      <c r="N78" s="202">
        <v>2.85</v>
      </c>
      <c r="O78" s="202">
        <v>3.17</v>
      </c>
      <c r="P78" s="202">
        <v>3.84</v>
      </c>
      <c r="Q78" s="202">
        <v>0</v>
      </c>
      <c r="R78" s="202">
        <v>0</v>
      </c>
      <c r="S78" s="202">
        <v>0</v>
      </c>
      <c r="T78" s="202">
        <v>0.86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1.29</v>
      </c>
      <c r="N79" s="202">
        <v>2.85</v>
      </c>
      <c r="O79" s="202">
        <v>3.17</v>
      </c>
      <c r="P79" s="202">
        <v>3.84</v>
      </c>
      <c r="Q79" s="202">
        <v>0</v>
      </c>
      <c r="R79" s="202">
        <v>0</v>
      </c>
      <c r="S79" s="202">
        <v>0</v>
      </c>
      <c r="T79" s="202">
        <v>0.86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45.17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1.29</v>
      </c>
      <c r="N80" s="202">
        <v>2.85</v>
      </c>
      <c r="O80" s="202">
        <v>3.17</v>
      </c>
      <c r="P80" s="202">
        <v>3.84</v>
      </c>
      <c r="Q80" s="202">
        <v>0</v>
      </c>
      <c r="R80" s="202">
        <v>0</v>
      </c>
      <c r="S80" s="202">
        <v>0</v>
      </c>
      <c r="T80" s="202">
        <v>0.86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1.29</v>
      </c>
      <c r="N81" s="202">
        <v>2.85</v>
      </c>
      <c r="O81" s="202">
        <v>3.17</v>
      </c>
      <c r="P81" s="202">
        <v>3.62</v>
      </c>
      <c r="Q81" s="202">
        <v>0</v>
      </c>
      <c r="R81" s="202">
        <v>0</v>
      </c>
      <c r="S81" s="202">
        <v>0</v>
      </c>
      <c r="T81" s="202">
        <v>0.86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1.29</v>
      </c>
      <c r="N82" s="202">
        <v>2.85</v>
      </c>
      <c r="O82" s="202">
        <v>3.17</v>
      </c>
      <c r="P82" s="202">
        <v>3.62</v>
      </c>
      <c r="Q82" s="202">
        <v>0</v>
      </c>
      <c r="R82" s="202">
        <v>0</v>
      </c>
      <c r="S82" s="202">
        <v>0</v>
      </c>
      <c r="T82" s="202">
        <v>0.86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1.29</v>
      </c>
      <c r="N83" s="202">
        <v>2.85</v>
      </c>
      <c r="O83" s="202">
        <v>3.17</v>
      </c>
      <c r="P83" s="202">
        <v>3.62</v>
      </c>
      <c r="Q83" s="202">
        <v>0</v>
      </c>
      <c r="R83" s="202">
        <v>0</v>
      </c>
      <c r="S83" s="202">
        <v>0</v>
      </c>
      <c r="T83" s="202">
        <v>0.86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1.29</v>
      </c>
      <c r="N84" s="202">
        <v>2.85</v>
      </c>
      <c r="O84" s="202">
        <v>3.17</v>
      </c>
      <c r="P84" s="202">
        <v>3.62</v>
      </c>
      <c r="Q84" s="202">
        <v>0</v>
      </c>
      <c r="R84" s="202">
        <v>0</v>
      </c>
      <c r="S84" s="202">
        <v>0</v>
      </c>
      <c r="T84" s="202">
        <v>0.86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45.17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1.29</v>
      </c>
      <c r="N85" s="202">
        <v>2.85</v>
      </c>
      <c r="O85" s="202">
        <v>3.17</v>
      </c>
      <c r="P85" s="202">
        <v>3.62</v>
      </c>
      <c r="Q85" s="202">
        <v>0</v>
      </c>
      <c r="R85" s="202">
        <v>0</v>
      </c>
      <c r="S85" s="202">
        <v>0</v>
      </c>
      <c r="T85" s="202">
        <v>0.86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45.17</v>
      </c>
      <c r="AF85" s="202">
        <v>0</v>
      </c>
      <c r="AG85" s="202">
        <v>0</v>
      </c>
      <c r="AH85" s="202">
        <v>0</v>
      </c>
      <c r="AI85" s="202">
        <v>19.600000000000001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4.38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3.12</v>
      </c>
      <c r="BB85" s="202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1.29</v>
      </c>
      <c r="N86" s="202">
        <v>2.85</v>
      </c>
      <c r="O86" s="202">
        <v>3.17</v>
      </c>
      <c r="P86" s="202">
        <v>3.62</v>
      </c>
      <c r="Q86" s="202">
        <v>0</v>
      </c>
      <c r="R86" s="202">
        <v>0</v>
      </c>
      <c r="S86" s="202">
        <v>0</v>
      </c>
      <c r="T86" s="202">
        <v>0.86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45.17</v>
      </c>
      <c r="AF86" s="202">
        <v>0</v>
      </c>
      <c r="AG86" s="202">
        <v>0</v>
      </c>
      <c r="AH86" s="202">
        <v>0</v>
      </c>
      <c r="AI86" s="202">
        <v>19.600000000000001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4.38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3.12</v>
      </c>
      <c r="BB86" s="202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1.29</v>
      </c>
      <c r="N87" s="202">
        <v>2.85</v>
      </c>
      <c r="O87" s="202">
        <v>3.17</v>
      </c>
      <c r="P87" s="202">
        <v>3.62</v>
      </c>
      <c r="Q87" s="202">
        <v>0</v>
      </c>
      <c r="R87" s="202">
        <v>0</v>
      </c>
      <c r="S87" s="202">
        <v>0</v>
      </c>
      <c r="T87" s="202">
        <v>0.86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19.600000000000001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3.52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3.12</v>
      </c>
      <c r="BB87" s="202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1.29</v>
      </c>
      <c r="N88" s="202">
        <v>2.85</v>
      </c>
      <c r="O88" s="202">
        <v>3.17</v>
      </c>
      <c r="P88" s="202">
        <v>3.62</v>
      </c>
      <c r="Q88" s="202">
        <v>0</v>
      </c>
      <c r="R88" s="202">
        <v>0</v>
      </c>
      <c r="S88" s="202">
        <v>0</v>
      </c>
      <c r="T88" s="202">
        <v>0.86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3.52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3.12</v>
      </c>
      <c r="BB88" s="202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1.29</v>
      </c>
      <c r="N89" s="202">
        <v>2.85</v>
      </c>
      <c r="O89" s="202">
        <v>3.17</v>
      </c>
      <c r="P89" s="202">
        <v>3.62</v>
      </c>
      <c r="Q89" s="202">
        <v>0</v>
      </c>
      <c r="R89" s="202">
        <v>0</v>
      </c>
      <c r="S89" s="202">
        <v>0</v>
      </c>
      <c r="T89" s="202">
        <v>0.86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3.52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3.12</v>
      </c>
      <c r="BB89" s="202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1.29</v>
      </c>
      <c r="N90" s="202">
        <v>2.85</v>
      </c>
      <c r="O90" s="202">
        <v>3.17</v>
      </c>
      <c r="P90" s="202">
        <v>3.62</v>
      </c>
      <c r="Q90" s="202">
        <v>0</v>
      </c>
      <c r="R90" s="202">
        <v>0</v>
      </c>
      <c r="S90" s="202">
        <v>0</v>
      </c>
      <c r="T90" s="202">
        <v>0.86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3.52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3.12</v>
      </c>
      <c r="BB90" s="202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1.29</v>
      </c>
      <c r="N91" s="202">
        <v>2.85</v>
      </c>
      <c r="O91" s="202">
        <v>3.17</v>
      </c>
      <c r="P91" s="202">
        <v>3.62</v>
      </c>
      <c r="Q91" s="202">
        <v>0</v>
      </c>
      <c r="R91" s="202">
        <v>0</v>
      </c>
      <c r="S91" s="202">
        <v>0</v>
      </c>
      <c r="T91" s="202">
        <v>0.86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3.52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1.29</v>
      </c>
      <c r="N92" s="202">
        <v>2.85</v>
      </c>
      <c r="O92" s="202">
        <v>3.17</v>
      </c>
      <c r="P92" s="202">
        <v>3.62</v>
      </c>
      <c r="Q92" s="202">
        <v>0</v>
      </c>
      <c r="R92" s="202">
        <v>0</v>
      </c>
      <c r="S92" s="202">
        <v>0</v>
      </c>
      <c r="T92" s="202">
        <v>0.86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3.52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1.29</v>
      </c>
      <c r="N93" s="202">
        <v>2.85</v>
      </c>
      <c r="O93" s="202">
        <v>3.17</v>
      </c>
      <c r="P93" s="202">
        <v>3.62</v>
      </c>
      <c r="Q93" s="202">
        <v>0</v>
      </c>
      <c r="R93" s="202">
        <v>0</v>
      </c>
      <c r="S93" s="202">
        <v>0</v>
      </c>
      <c r="T93" s="202">
        <v>0.86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3.52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1.29</v>
      </c>
      <c r="N94" s="202">
        <v>2.85</v>
      </c>
      <c r="O94" s="202">
        <v>3.17</v>
      </c>
      <c r="P94" s="202">
        <v>3.62</v>
      </c>
      <c r="Q94" s="202">
        <v>0</v>
      </c>
      <c r="R94" s="202">
        <v>0</v>
      </c>
      <c r="S94" s="202">
        <v>0</v>
      </c>
      <c r="T94" s="202">
        <v>0.86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3.52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1.29</v>
      </c>
      <c r="N95" s="202">
        <v>2.85</v>
      </c>
      <c r="O95" s="202">
        <v>3.17</v>
      </c>
      <c r="P95" s="202">
        <v>3.62</v>
      </c>
      <c r="Q95" s="202">
        <v>0</v>
      </c>
      <c r="R95" s="202">
        <v>0</v>
      </c>
      <c r="S95" s="202">
        <v>0</v>
      </c>
      <c r="T95" s="202">
        <v>0.86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3.52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3.12</v>
      </c>
      <c r="BB95" s="202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1.29</v>
      </c>
      <c r="N96" s="202">
        <v>2.85</v>
      </c>
      <c r="O96" s="202">
        <v>3.17</v>
      </c>
      <c r="P96" s="202">
        <v>3.62</v>
      </c>
      <c r="Q96" s="202">
        <v>0</v>
      </c>
      <c r="R96" s="202">
        <v>0</v>
      </c>
      <c r="S96" s="202">
        <v>0</v>
      </c>
      <c r="T96" s="202">
        <v>0.86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3.52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3.12</v>
      </c>
      <c r="BB96" s="202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1.29</v>
      </c>
      <c r="N97" s="202">
        <v>2.85</v>
      </c>
      <c r="O97" s="202">
        <v>3.17</v>
      </c>
      <c r="P97" s="202">
        <v>3.62</v>
      </c>
      <c r="Q97" s="202">
        <v>0</v>
      </c>
      <c r="R97" s="202">
        <v>0</v>
      </c>
      <c r="S97" s="202">
        <v>0</v>
      </c>
      <c r="T97" s="202">
        <v>0.86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3.52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3.12</v>
      </c>
      <c r="BB97" s="202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1.29</v>
      </c>
      <c r="N98" s="202">
        <v>2.85</v>
      </c>
      <c r="O98" s="202">
        <v>3.17</v>
      </c>
      <c r="P98" s="202">
        <v>3.62</v>
      </c>
      <c r="Q98" s="202">
        <v>0</v>
      </c>
      <c r="R98" s="202">
        <v>0</v>
      </c>
      <c r="S98" s="202">
        <v>0</v>
      </c>
      <c r="T98" s="202">
        <v>0.86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3.52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3.12</v>
      </c>
      <c r="BB98" s="202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6.5549999999999975E-3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9.1170000000000001E-2</v>
      </c>
      <c r="Q99">
        <f t="shared" si="0"/>
        <v>4.4000000000000002E-4</v>
      </c>
      <c r="R99">
        <f t="shared" si="0"/>
        <v>6.4999999999999986E-4</v>
      </c>
      <c r="S99">
        <f t="shared" si="0"/>
        <v>0</v>
      </c>
      <c r="T99">
        <f t="shared" si="0"/>
        <v>2.0639999999999988E-2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1.0905600000000004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0.46559999999999963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0.12705999999999978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3.2410000000000015E-2</v>
      </c>
      <c r="AZ99">
        <f t="shared" si="0"/>
        <v>6.236249999999996E-2</v>
      </c>
      <c r="BA99">
        <f t="shared" si="0"/>
        <v>6.0205000000000002E-2</v>
      </c>
      <c r="BB99">
        <f t="shared" si="0"/>
        <v>3.5759999999999979E-2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9.3000000000000007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9.3000000000000007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9.3000000000000007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9.3000000000000007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9.3000000000000007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9.3000000000000007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9.3000000000000007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9.3000000000000007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9.3000000000000007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9.3000000000000007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9.3000000000000007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9.3000000000000007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9.3000000000000007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9.3000000000000007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9.3000000000000007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9.3000000000000007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9.3000000000000007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9.11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9.11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9.11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9.11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9.11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9.11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9.11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9.11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9.11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9.11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8.99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8.99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8.99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8.99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8.99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8.99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8.99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8.99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8.99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8.99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8.99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8.99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8.99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8.99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8.99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8.99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8.99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8.99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9.11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9.11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9.11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9.11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9.11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9.11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9.11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0.2200775000000002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153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153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153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153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153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153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153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153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153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153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153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153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153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153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153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153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153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150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150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150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37</v>
      </c>
      <c r="D47" s="25">
        <v>0</v>
      </c>
      <c r="E47" s="25">
        <v>0</v>
      </c>
      <c r="F47" s="25">
        <v>0</v>
      </c>
      <c r="G47" s="202">
        <v>150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37</v>
      </c>
      <c r="D48" s="25">
        <v>0</v>
      </c>
      <c r="E48" s="25">
        <v>0</v>
      </c>
      <c r="F48" s="25">
        <v>0</v>
      </c>
      <c r="G48" s="202">
        <v>150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37</v>
      </c>
      <c r="D49" s="25">
        <v>0</v>
      </c>
      <c r="E49" s="25">
        <v>0</v>
      </c>
      <c r="F49" s="25">
        <v>0</v>
      </c>
      <c r="G49" s="202">
        <v>150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37</v>
      </c>
      <c r="D50" s="25">
        <v>0</v>
      </c>
      <c r="E50" s="25">
        <v>0</v>
      </c>
      <c r="F50" s="25">
        <v>0</v>
      </c>
      <c r="G50" s="202">
        <v>150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32.97</v>
      </c>
      <c r="D52" s="25">
        <v>0</v>
      </c>
      <c r="E52" s="25">
        <v>0</v>
      </c>
      <c r="F52" s="25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32.97</v>
      </c>
      <c r="D53" s="25">
        <v>0</v>
      </c>
      <c r="E53" s="25">
        <v>0</v>
      </c>
      <c r="F53" s="25">
        <v>0</v>
      </c>
      <c r="G53" s="202">
        <v>150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32.97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32.97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32.97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35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35</v>
      </c>
      <c r="D59" s="25">
        <v>0</v>
      </c>
      <c r="E59" s="25">
        <v>0</v>
      </c>
      <c r="F59" s="25">
        <v>0</v>
      </c>
      <c r="G59" s="202">
        <v>148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2">
        <v>148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2">
        <v>148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2">
        <v>148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148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148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36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36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36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36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2">
        <v>150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2">
        <v>150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150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150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150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150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150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0.86896250000000008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3.62175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39.47</v>
      </c>
      <c r="K3" s="202">
        <v>16.46</v>
      </c>
      <c r="L3" s="202">
        <v>0.3</v>
      </c>
      <c r="M3" s="202">
        <v>1.03</v>
      </c>
      <c r="N3" s="202">
        <v>1.68</v>
      </c>
      <c r="O3" s="202">
        <v>2.38</v>
      </c>
      <c r="P3" s="202">
        <v>0.66</v>
      </c>
      <c r="Q3" s="202">
        <v>0.06</v>
      </c>
      <c r="R3" s="202">
        <v>0.6</v>
      </c>
      <c r="S3" s="202">
        <v>0</v>
      </c>
      <c r="T3" s="202">
        <v>0</v>
      </c>
      <c r="U3" s="202">
        <v>2.41</v>
      </c>
      <c r="V3" s="202">
        <v>0.28999999999999998</v>
      </c>
      <c r="W3" s="202">
        <v>0.64</v>
      </c>
      <c r="X3" s="202">
        <v>1.28</v>
      </c>
      <c r="Y3" s="202">
        <v>0</v>
      </c>
      <c r="Z3" s="202">
        <v>3.96</v>
      </c>
      <c r="AA3" s="202">
        <v>1.28</v>
      </c>
      <c r="AB3" s="202">
        <v>0</v>
      </c>
      <c r="AC3" s="202">
        <v>18.18</v>
      </c>
      <c r="AD3" s="202">
        <v>0</v>
      </c>
      <c r="AE3" s="202">
        <v>0</v>
      </c>
      <c r="AF3" s="202">
        <v>0</v>
      </c>
      <c r="AG3" s="202">
        <v>50.24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196.11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39.47</v>
      </c>
      <c r="K4" s="202">
        <v>16.46</v>
      </c>
      <c r="L4" s="202">
        <v>0.28999999999999998</v>
      </c>
      <c r="M4" s="202">
        <v>1.03</v>
      </c>
      <c r="N4" s="202">
        <v>1.68</v>
      </c>
      <c r="O4" s="202">
        <v>2.38</v>
      </c>
      <c r="P4" s="202">
        <v>0.66</v>
      </c>
      <c r="Q4" s="202">
        <v>0.28999999999999998</v>
      </c>
      <c r="R4" s="202">
        <v>0.6</v>
      </c>
      <c r="S4" s="202">
        <v>0</v>
      </c>
      <c r="T4" s="202">
        <v>0</v>
      </c>
      <c r="U4" s="202">
        <v>1.99</v>
      </c>
      <c r="V4" s="202">
        <v>0.28999999999999998</v>
      </c>
      <c r="W4" s="202">
        <v>0.64</v>
      </c>
      <c r="X4" s="202">
        <v>1.28</v>
      </c>
      <c r="Y4" s="202">
        <v>0</v>
      </c>
      <c r="Z4" s="202">
        <v>3.96</v>
      </c>
      <c r="AA4" s="202">
        <v>1.28</v>
      </c>
      <c r="AB4" s="202">
        <v>0</v>
      </c>
      <c r="AC4" s="202">
        <v>18.18</v>
      </c>
      <c r="AD4" s="202">
        <v>0</v>
      </c>
      <c r="AE4" s="202">
        <v>0</v>
      </c>
      <c r="AF4" s="202">
        <v>0</v>
      </c>
      <c r="AG4" s="202">
        <v>50.24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196.11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39.47</v>
      </c>
      <c r="K5" s="202">
        <v>16.46</v>
      </c>
      <c r="L5" s="202">
        <v>0.3</v>
      </c>
      <c r="M5" s="202">
        <v>1.03</v>
      </c>
      <c r="N5" s="202">
        <v>1.68</v>
      </c>
      <c r="O5" s="202">
        <v>2.38</v>
      </c>
      <c r="P5" s="202">
        <v>0.66</v>
      </c>
      <c r="Q5" s="202">
        <v>0.28999999999999998</v>
      </c>
      <c r="R5" s="202">
        <v>0.6</v>
      </c>
      <c r="S5" s="202">
        <v>0</v>
      </c>
      <c r="T5" s="202">
        <v>0</v>
      </c>
      <c r="U5" s="202">
        <v>1.99</v>
      </c>
      <c r="V5" s="202">
        <v>0.28999999999999998</v>
      </c>
      <c r="W5" s="202">
        <v>0.64</v>
      </c>
      <c r="X5" s="202">
        <v>1.28</v>
      </c>
      <c r="Y5" s="202">
        <v>0</v>
      </c>
      <c r="Z5" s="202">
        <v>3.96</v>
      </c>
      <c r="AA5" s="202">
        <v>1.28</v>
      </c>
      <c r="AB5" s="202">
        <v>0</v>
      </c>
      <c r="AC5" s="202">
        <v>18.18</v>
      </c>
      <c r="AD5" s="202">
        <v>0</v>
      </c>
      <c r="AE5" s="202">
        <v>0</v>
      </c>
      <c r="AF5" s="202">
        <v>0</v>
      </c>
      <c r="AG5" s="202">
        <v>50.24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196.11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39.47</v>
      </c>
      <c r="K6" s="202">
        <v>16.46</v>
      </c>
      <c r="L6" s="202">
        <v>0.3</v>
      </c>
      <c r="M6" s="202">
        <v>1.03</v>
      </c>
      <c r="N6" s="202">
        <v>1.68</v>
      </c>
      <c r="O6" s="202">
        <v>2.38</v>
      </c>
      <c r="P6" s="202">
        <v>0.66</v>
      </c>
      <c r="Q6" s="202">
        <v>0.28999999999999998</v>
      </c>
      <c r="R6" s="202">
        <v>0.6</v>
      </c>
      <c r="S6" s="202">
        <v>0</v>
      </c>
      <c r="T6" s="202">
        <v>0</v>
      </c>
      <c r="U6" s="202">
        <v>1.99</v>
      </c>
      <c r="V6" s="202">
        <v>0.28999999999999998</v>
      </c>
      <c r="W6" s="202">
        <v>0.64</v>
      </c>
      <c r="X6" s="202">
        <v>1.28</v>
      </c>
      <c r="Y6" s="202">
        <v>0</v>
      </c>
      <c r="Z6" s="202">
        <v>3.96</v>
      </c>
      <c r="AA6" s="202">
        <v>1.28</v>
      </c>
      <c r="AB6" s="202">
        <v>0</v>
      </c>
      <c r="AC6" s="202">
        <v>18.18</v>
      </c>
      <c r="AD6" s="202">
        <v>0</v>
      </c>
      <c r="AE6" s="202">
        <v>0</v>
      </c>
      <c r="AF6" s="202">
        <v>0</v>
      </c>
      <c r="AG6" s="202">
        <v>50.24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196.11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39.47</v>
      </c>
      <c r="K7" s="202">
        <v>16.46</v>
      </c>
      <c r="L7" s="202">
        <v>0.3</v>
      </c>
      <c r="M7" s="202">
        <v>1.03</v>
      </c>
      <c r="N7" s="202">
        <v>1.68</v>
      </c>
      <c r="O7" s="202">
        <v>2.38</v>
      </c>
      <c r="P7" s="202">
        <v>0.66</v>
      </c>
      <c r="Q7" s="202">
        <v>0.28999999999999998</v>
      </c>
      <c r="R7" s="202">
        <v>0.6</v>
      </c>
      <c r="S7" s="202">
        <v>0</v>
      </c>
      <c r="T7" s="202">
        <v>0</v>
      </c>
      <c r="U7" s="202">
        <v>1.99</v>
      </c>
      <c r="V7" s="202">
        <v>0.28999999999999998</v>
      </c>
      <c r="W7" s="202">
        <v>0.64</v>
      </c>
      <c r="X7" s="202">
        <v>1.28</v>
      </c>
      <c r="Y7" s="202">
        <v>0</v>
      </c>
      <c r="Z7" s="202">
        <v>3.96</v>
      </c>
      <c r="AA7" s="202">
        <v>1.28</v>
      </c>
      <c r="AB7" s="202">
        <v>0</v>
      </c>
      <c r="AC7" s="202">
        <v>18.18</v>
      </c>
      <c r="AD7" s="202">
        <v>0</v>
      </c>
      <c r="AE7" s="202">
        <v>0</v>
      </c>
      <c r="AF7" s="202">
        <v>0</v>
      </c>
      <c r="AG7" s="202">
        <v>50.24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196.11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39.47</v>
      </c>
      <c r="K8" s="202">
        <v>16.46</v>
      </c>
      <c r="L8" s="202">
        <v>0.24</v>
      </c>
      <c r="M8" s="202">
        <v>1.03</v>
      </c>
      <c r="N8" s="202">
        <v>1.68</v>
      </c>
      <c r="O8" s="202">
        <v>2.38</v>
      </c>
      <c r="P8" s="202">
        <v>0.66</v>
      </c>
      <c r="Q8" s="202">
        <v>0.28999999999999998</v>
      </c>
      <c r="R8" s="202">
        <v>0.6</v>
      </c>
      <c r="S8" s="202">
        <v>0</v>
      </c>
      <c r="T8" s="202">
        <v>0</v>
      </c>
      <c r="U8" s="202">
        <v>1.99</v>
      </c>
      <c r="V8" s="202">
        <v>0.28999999999999998</v>
      </c>
      <c r="W8" s="202">
        <v>0.64</v>
      </c>
      <c r="X8" s="202">
        <v>1.28</v>
      </c>
      <c r="Y8" s="202">
        <v>0</v>
      </c>
      <c r="Z8" s="202">
        <v>3.96</v>
      </c>
      <c r="AA8" s="202">
        <v>1.28</v>
      </c>
      <c r="AB8" s="202">
        <v>0</v>
      </c>
      <c r="AC8" s="202">
        <v>18.18</v>
      </c>
      <c r="AD8" s="202">
        <v>0</v>
      </c>
      <c r="AE8" s="202">
        <v>0</v>
      </c>
      <c r="AF8" s="202">
        <v>0</v>
      </c>
      <c r="AG8" s="202">
        <v>50.24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196.11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39.47</v>
      </c>
      <c r="K9" s="202">
        <v>16.46</v>
      </c>
      <c r="L9" s="202">
        <v>0.24</v>
      </c>
      <c r="M9" s="202">
        <v>1.03</v>
      </c>
      <c r="N9" s="202">
        <v>1.68</v>
      </c>
      <c r="O9" s="202">
        <v>2.38</v>
      </c>
      <c r="P9" s="202">
        <v>0.66</v>
      </c>
      <c r="Q9" s="202">
        <v>0.28999999999999998</v>
      </c>
      <c r="R9" s="202">
        <v>0.6</v>
      </c>
      <c r="S9" s="202">
        <v>0</v>
      </c>
      <c r="T9" s="202">
        <v>0</v>
      </c>
      <c r="U9" s="202">
        <v>1.99</v>
      </c>
      <c r="V9" s="202">
        <v>0.3</v>
      </c>
      <c r="W9" s="202">
        <v>0.64</v>
      </c>
      <c r="X9" s="202">
        <v>1.28</v>
      </c>
      <c r="Y9" s="202">
        <v>0</v>
      </c>
      <c r="Z9" s="202">
        <v>3.96</v>
      </c>
      <c r="AA9" s="202">
        <v>1.28</v>
      </c>
      <c r="AB9" s="202">
        <v>0</v>
      </c>
      <c r="AC9" s="202">
        <v>18.18</v>
      </c>
      <c r="AD9" s="202">
        <v>0</v>
      </c>
      <c r="AE9" s="202">
        <v>0</v>
      </c>
      <c r="AF9" s="202">
        <v>0</v>
      </c>
      <c r="AG9" s="202">
        <v>50.24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196.11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39.47</v>
      </c>
      <c r="K10" s="202">
        <v>16.46</v>
      </c>
      <c r="L10" s="202">
        <v>0.24</v>
      </c>
      <c r="M10" s="202">
        <v>1.03</v>
      </c>
      <c r="N10" s="202">
        <v>1.68</v>
      </c>
      <c r="O10" s="202">
        <v>2.38</v>
      </c>
      <c r="P10" s="202">
        <v>0.66</v>
      </c>
      <c r="Q10" s="202">
        <v>0.28999999999999998</v>
      </c>
      <c r="R10" s="202">
        <v>0.6</v>
      </c>
      <c r="S10" s="202">
        <v>0</v>
      </c>
      <c r="T10" s="202">
        <v>0</v>
      </c>
      <c r="U10" s="202">
        <v>1.99</v>
      </c>
      <c r="V10" s="202">
        <v>0.3</v>
      </c>
      <c r="W10" s="202">
        <v>0.64</v>
      </c>
      <c r="X10" s="202">
        <v>1.28</v>
      </c>
      <c r="Y10" s="202">
        <v>0</v>
      </c>
      <c r="Z10" s="202">
        <v>3.96</v>
      </c>
      <c r="AA10" s="202">
        <v>1.28</v>
      </c>
      <c r="AB10" s="202">
        <v>0</v>
      </c>
      <c r="AC10" s="202">
        <v>18.18</v>
      </c>
      <c r="AD10" s="202">
        <v>0</v>
      </c>
      <c r="AE10" s="202">
        <v>0</v>
      </c>
      <c r="AF10" s="202">
        <v>0</v>
      </c>
      <c r="AG10" s="202">
        <v>50.24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196.11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39.47</v>
      </c>
      <c r="K11" s="202">
        <v>16.46</v>
      </c>
      <c r="L11" s="202">
        <v>0.24</v>
      </c>
      <c r="M11" s="202">
        <v>1.03</v>
      </c>
      <c r="N11" s="202">
        <v>1.68</v>
      </c>
      <c r="O11" s="202">
        <v>2.38</v>
      </c>
      <c r="P11" s="202">
        <v>0.66</v>
      </c>
      <c r="Q11" s="202">
        <v>0.28999999999999998</v>
      </c>
      <c r="R11" s="202">
        <v>0.6</v>
      </c>
      <c r="S11" s="202">
        <v>0</v>
      </c>
      <c r="T11" s="202">
        <v>0</v>
      </c>
      <c r="U11" s="202">
        <v>1.99</v>
      </c>
      <c r="V11" s="202">
        <v>0.83</v>
      </c>
      <c r="W11" s="202">
        <v>0.64</v>
      </c>
      <c r="X11" s="202">
        <v>1.28</v>
      </c>
      <c r="Y11" s="202">
        <v>0</v>
      </c>
      <c r="Z11" s="202">
        <v>3.96</v>
      </c>
      <c r="AA11" s="202">
        <v>1.23</v>
      </c>
      <c r="AB11" s="202">
        <v>0</v>
      </c>
      <c r="AC11" s="202">
        <v>18.18</v>
      </c>
      <c r="AD11" s="202">
        <v>0</v>
      </c>
      <c r="AE11" s="202">
        <v>0</v>
      </c>
      <c r="AF11" s="202">
        <v>0</v>
      </c>
      <c r="AG11" s="202">
        <v>50.24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196.11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39.47</v>
      </c>
      <c r="K12" s="202">
        <v>16.46</v>
      </c>
      <c r="L12" s="202">
        <v>0.24</v>
      </c>
      <c r="M12" s="202">
        <v>1.03</v>
      </c>
      <c r="N12" s="202">
        <v>1.68</v>
      </c>
      <c r="O12" s="202">
        <v>2.38</v>
      </c>
      <c r="P12" s="202">
        <v>0.66</v>
      </c>
      <c r="Q12" s="202">
        <v>0.28999999999999998</v>
      </c>
      <c r="R12" s="202">
        <v>0.6</v>
      </c>
      <c r="S12" s="202">
        <v>0</v>
      </c>
      <c r="T12" s="202">
        <v>0</v>
      </c>
      <c r="U12" s="202">
        <v>1.99</v>
      </c>
      <c r="V12" s="202">
        <v>0.28999999999999998</v>
      </c>
      <c r="W12" s="202">
        <v>0.64</v>
      </c>
      <c r="X12" s="202">
        <v>1.28</v>
      </c>
      <c r="Y12" s="202">
        <v>0</v>
      </c>
      <c r="Z12" s="202">
        <v>3.96</v>
      </c>
      <c r="AA12" s="202">
        <v>1.23</v>
      </c>
      <c r="AB12" s="202">
        <v>0</v>
      </c>
      <c r="AC12" s="202">
        <v>18.18</v>
      </c>
      <c r="AD12" s="202">
        <v>0</v>
      </c>
      <c r="AE12" s="202">
        <v>0</v>
      </c>
      <c r="AF12" s="202">
        <v>0</v>
      </c>
      <c r="AG12" s="202">
        <v>50.24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196.11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39.47</v>
      </c>
      <c r="K13" s="202">
        <v>16.46</v>
      </c>
      <c r="L13" s="202">
        <v>0.24</v>
      </c>
      <c r="M13" s="202">
        <v>1.03</v>
      </c>
      <c r="N13" s="202">
        <v>1.68</v>
      </c>
      <c r="O13" s="202">
        <v>2.38</v>
      </c>
      <c r="P13" s="202">
        <v>0.66</v>
      </c>
      <c r="Q13" s="202">
        <v>0.28999999999999998</v>
      </c>
      <c r="R13" s="202">
        <v>0.6</v>
      </c>
      <c r="S13" s="202">
        <v>0</v>
      </c>
      <c r="T13" s="202">
        <v>0</v>
      </c>
      <c r="U13" s="202">
        <v>1.99</v>
      </c>
      <c r="V13" s="202">
        <v>0.28999999999999998</v>
      </c>
      <c r="W13" s="202">
        <v>0.64</v>
      </c>
      <c r="X13" s="202">
        <v>1.28</v>
      </c>
      <c r="Y13" s="202">
        <v>0</v>
      </c>
      <c r="Z13" s="202">
        <v>3.96</v>
      </c>
      <c r="AA13" s="202">
        <v>1.23</v>
      </c>
      <c r="AB13" s="202">
        <v>0</v>
      </c>
      <c r="AC13" s="202">
        <v>18.18</v>
      </c>
      <c r="AD13" s="202">
        <v>0</v>
      </c>
      <c r="AE13" s="202">
        <v>0</v>
      </c>
      <c r="AF13" s="202">
        <v>0</v>
      </c>
      <c r="AG13" s="202">
        <v>50.24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196.11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39.47</v>
      </c>
      <c r="K14" s="202">
        <v>16.46</v>
      </c>
      <c r="L14" s="202">
        <v>0.24</v>
      </c>
      <c r="M14" s="202">
        <v>1.03</v>
      </c>
      <c r="N14" s="202">
        <v>1.68</v>
      </c>
      <c r="O14" s="202">
        <v>2.38</v>
      </c>
      <c r="P14" s="202">
        <v>0.66</v>
      </c>
      <c r="Q14" s="202">
        <v>0.28999999999999998</v>
      </c>
      <c r="R14" s="202">
        <v>0.6</v>
      </c>
      <c r="S14" s="202">
        <v>0</v>
      </c>
      <c r="T14" s="202">
        <v>0</v>
      </c>
      <c r="U14" s="202">
        <v>1.99</v>
      </c>
      <c r="V14" s="202">
        <v>0.28999999999999998</v>
      </c>
      <c r="W14" s="202">
        <v>0.64</v>
      </c>
      <c r="X14" s="202">
        <v>1.28</v>
      </c>
      <c r="Y14" s="202">
        <v>0</v>
      </c>
      <c r="Z14" s="202">
        <v>3.96</v>
      </c>
      <c r="AA14" s="202">
        <v>1.23</v>
      </c>
      <c r="AB14" s="202">
        <v>0</v>
      </c>
      <c r="AC14" s="202">
        <v>18.18</v>
      </c>
      <c r="AD14" s="202">
        <v>0</v>
      </c>
      <c r="AE14" s="202">
        <v>0</v>
      </c>
      <c r="AF14" s="202">
        <v>0</v>
      </c>
      <c r="AG14" s="202">
        <v>50.24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196.11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39.47</v>
      </c>
      <c r="K15" s="202">
        <v>16.46</v>
      </c>
      <c r="L15" s="202">
        <v>0.24</v>
      </c>
      <c r="M15" s="202">
        <v>1.03</v>
      </c>
      <c r="N15" s="202">
        <v>1.68</v>
      </c>
      <c r="O15" s="202">
        <v>2.38</v>
      </c>
      <c r="P15" s="202">
        <v>0.66</v>
      </c>
      <c r="Q15" s="202">
        <v>0.28999999999999998</v>
      </c>
      <c r="R15" s="202">
        <v>0.6</v>
      </c>
      <c r="S15" s="202">
        <v>0</v>
      </c>
      <c r="T15" s="202">
        <v>0</v>
      </c>
      <c r="U15" s="202">
        <v>1.99</v>
      </c>
      <c r="V15" s="202">
        <v>0.3</v>
      </c>
      <c r="W15" s="202">
        <v>0.64</v>
      </c>
      <c r="X15" s="202">
        <v>1.28</v>
      </c>
      <c r="Y15" s="202">
        <v>0</v>
      </c>
      <c r="Z15" s="202">
        <v>3.96</v>
      </c>
      <c r="AA15" s="202">
        <v>1.23</v>
      </c>
      <c r="AB15" s="202">
        <v>0</v>
      </c>
      <c r="AC15" s="202">
        <v>18.18</v>
      </c>
      <c r="AD15" s="202">
        <v>0</v>
      </c>
      <c r="AE15" s="202">
        <v>0</v>
      </c>
      <c r="AF15" s="202">
        <v>0</v>
      </c>
      <c r="AG15" s="202">
        <v>50.24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196.11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39.47</v>
      </c>
      <c r="K16" s="202">
        <v>16.46</v>
      </c>
      <c r="L16" s="202">
        <v>0.24</v>
      </c>
      <c r="M16" s="202">
        <v>1.03</v>
      </c>
      <c r="N16" s="202">
        <v>1.68</v>
      </c>
      <c r="O16" s="202">
        <v>2.38</v>
      </c>
      <c r="P16" s="202">
        <v>0.66</v>
      </c>
      <c r="Q16" s="202">
        <v>0.28999999999999998</v>
      </c>
      <c r="R16" s="202">
        <v>0.6</v>
      </c>
      <c r="S16" s="202">
        <v>0</v>
      </c>
      <c r="T16" s="202">
        <v>0</v>
      </c>
      <c r="U16" s="202">
        <v>1.99</v>
      </c>
      <c r="V16" s="202">
        <v>0.28999999999999998</v>
      </c>
      <c r="W16" s="202">
        <v>0.64</v>
      </c>
      <c r="X16" s="202">
        <v>1.28</v>
      </c>
      <c r="Y16" s="202">
        <v>0</v>
      </c>
      <c r="Z16" s="202">
        <v>3.96</v>
      </c>
      <c r="AA16" s="202">
        <v>1.23</v>
      </c>
      <c r="AB16" s="202">
        <v>0</v>
      </c>
      <c r="AC16" s="202">
        <v>18.18</v>
      </c>
      <c r="AD16" s="202">
        <v>0</v>
      </c>
      <c r="AE16" s="202">
        <v>0</v>
      </c>
      <c r="AF16" s="202">
        <v>0</v>
      </c>
      <c r="AG16" s="202">
        <v>50.24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196.11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39.47</v>
      </c>
      <c r="K17" s="202">
        <v>16.46</v>
      </c>
      <c r="L17" s="202">
        <v>0.24</v>
      </c>
      <c r="M17" s="202">
        <v>1.03</v>
      </c>
      <c r="N17" s="202">
        <v>1.68</v>
      </c>
      <c r="O17" s="202">
        <v>2.38</v>
      </c>
      <c r="P17" s="202">
        <v>0.66</v>
      </c>
      <c r="Q17" s="202">
        <v>0.28999999999999998</v>
      </c>
      <c r="R17" s="202">
        <v>0.6</v>
      </c>
      <c r="S17" s="202">
        <v>0</v>
      </c>
      <c r="T17" s="202">
        <v>0</v>
      </c>
      <c r="U17" s="202">
        <v>1.99</v>
      </c>
      <c r="V17" s="202">
        <v>0.3</v>
      </c>
      <c r="W17" s="202">
        <v>0.64</v>
      </c>
      <c r="X17" s="202">
        <v>1.28</v>
      </c>
      <c r="Y17" s="202">
        <v>0</v>
      </c>
      <c r="Z17" s="202">
        <v>3.96</v>
      </c>
      <c r="AA17" s="202">
        <v>1.23</v>
      </c>
      <c r="AB17" s="202">
        <v>0</v>
      </c>
      <c r="AC17" s="202">
        <v>18.18</v>
      </c>
      <c r="AD17" s="202">
        <v>0</v>
      </c>
      <c r="AE17" s="202">
        <v>0</v>
      </c>
      <c r="AF17" s="202">
        <v>0</v>
      </c>
      <c r="AG17" s="202">
        <v>50.24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196.11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39.47</v>
      </c>
      <c r="K18" s="202">
        <v>16.46</v>
      </c>
      <c r="L18" s="202">
        <v>0.24</v>
      </c>
      <c r="M18" s="202">
        <v>1.03</v>
      </c>
      <c r="N18" s="202">
        <v>1.68</v>
      </c>
      <c r="O18" s="202">
        <v>2.38</v>
      </c>
      <c r="P18" s="202">
        <v>0.66</v>
      </c>
      <c r="Q18" s="202">
        <v>0.28999999999999998</v>
      </c>
      <c r="R18" s="202">
        <v>0.6</v>
      </c>
      <c r="S18" s="202">
        <v>0</v>
      </c>
      <c r="T18" s="202">
        <v>0</v>
      </c>
      <c r="U18" s="202">
        <v>1.99</v>
      </c>
      <c r="V18" s="202">
        <v>0.3</v>
      </c>
      <c r="W18" s="202">
        <v>0.64</v>
      </c>
      <c r="X18" s="202">
        <v>1.28</v>
      </c>
      <c r="Y18" s="202">
        <v>0</v>
      </c>
      <c r="Z18" s="202">
        <v>3.96</v>
      </c>
      <c r="AA18" s="202">
        <v>1.23</v>
      </c>
      <c r="AB18" s="202">
        <v>0</v>
      </c>
      <c r="AC18" s="202">
        <v>18.18</v>
      </c>
      <c r="AD18" s="202">
        <v>0</v>
      </c>
      <c r="AE18" s="202">
        <v>0</v>
      </c>
      <c r="AF18" s="202">
        <v>0</v>
      </c>
      <c r="AG18" s="202">
        <v>50.24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196.11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39.47</v>
      </c>
      <c r="K19" s="202">
        <v>16.46</v>
      </c>
      <c r="L19" s="202">
        <v>0.17</v>
      </c>
      <c r="M19" s="202">
        <v>1.03</v>
      </c>
      <c r="N19" s="202">
        <v>1.68</v>
      </c>
      <c r="O19" s="202">
        <v>2.38</v>
      </c>
      <c r="P19" s="202">
        <v>0.66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1.99</v>
      </c>
      <c r="V19" s="202">
        <v>0</v>
      </c>
      <c r="W19" s="202">
        <v>0.64</v>
      </c>
      <c r="X19" s="202">
        <v>1.28</v>
      </c>
      <c r="Y19" s="202">
        <v>0</v>
      </c>
      <c r="Z19" s="202">
        <v>2.76</v>
      </c>
      <c r="AA19" s="202">
        <v>0.83</v>
      </c>
      <c r="AB19" s="202">
        <v>0</v>
      </c>
      <c r="AC19" s="202">
        <v>18.18</v>
      </c>
      <c r="AD19" s="202">
        <v>0</v>
      </c>
      <c r="AE19" s="202">
        <v>0</v>
      </c>
      <c r="AF19" s="202">
        <v>0</v>
      </c>
      <c r="AG19" s="202">
        <v>50.24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196.11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39.47</v>
      </c>
      <c r="K20" s="202">
        <v>16.46</v>
      </c>
      <c r="L20" s="202">
        <v>0.17</v>
      </c>
      <c r="M20" s="202">
        <v>1.03</v>
      </c>
      <c r="N20" s="202">
        <v>1.68</v>
      </c>
      <c r="O20" s="202">
        <v>2.38</v>
      </c>
      <c r="P20" s="202">
        <v>0.66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1.99</v>
      </c>
      <c r="V20" s="202">
        <v>0</v>
      </c>
      <c r="W20" s="202">
        <v>0.64</v>
      </c>
      <c r="X20" s="202">
        <v>1.28</v>
      </c>
      <c r="Y20" s="202">
        <v>0</v>
      </c>
      <c r="Z20" s="202">
        <v>2.76</v>
      </c>
      <c r="AA20" s="202">
        <v>0.83</v>
      </c>
      <c r="AB20" s="202">
        <v>0</v>
      </c>
      <c r="AC20" s="202">
        <v>18.18</v>
      </c>
      <c r="AD20" s="202">
        <v>0</v>
      </c>
      <c r="AE20" s="202">
        <v>0</v>
      </c>
      <c r="AF20" s="202">
        <v>0</v>
      </c>
      <c r="AG20" s="202">
        <v>50.24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196.11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39.47</v>
      </c>
      <c r="K21" s="202">
        <v>45.11</v>
      </c>
      <c r="L21" s="202">
        <v>0.24</v>
      </c>
      <c r="M21" s="202">
        <v>1.03</v>
      </c>
      <c r="N21" s="202">
        <v>1.68</v>
      </c>
      <c r="O21" s="202">
        <v>2.38</v>
      </c>
      <c r="P21" s="202">
        <v>0.66</v>
      </c>
      <c r="Q21" s="202">
        <v>0.28999999999999998</v>
      </c>
      <c r="R21" s="202">
        <v>0.6</v>
      </c>
      <c r="S21" s="202">
        <v>0</v>
      </c>
      <c r="T21" s="202">
        <v>0</v>
      </c>
      <c r="U21" s="202">
        <v>1.99</v>
      </c>
      <c r="V21" s="202">
        <v>0</v>
      </c>
      <c r="W21" s="202">
        <v>0.64</v>
      </c>
      <c r="X21" s="202">
        <v>1.28</v>
      </c>
      <c r="Y21" s="202">
        <v>0</v>
      </c>
      <c r="Z21" s="202">
        <v>3.96</v>
      </c>
      <c r="AA21" s="202">
        <v>1.28</v>
      </c>
      <c r="AB21" s="202">
        <v>0</v>
      </c>
      <c r="AC21" s="202">
        <v>18.18</v>
      </c>
      <c r="AD21" s="202">
        <v>0</v>
      </c>
      <c r="AE21" s="202">
        <v>0</v>
      </c>
      <c r="AF21" s="202">
        <v>0</v>
      </c>
      <c r="AG21" s="202">
        <v>50.24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196.11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39.47</v>
      </c>
      <c r="K22" s="202">
        <v>45.11</v>
      </c>
      <c r="L22" s="202">
        <v>0.24</v>
      </c>
      <c r="M22" s="202">
        <v>1.03</v>
      </c>
      <c r="N22" s="202">
        <v>1.68</v>
      </c>
      <c r="O22" s="202">
        <v>2.38</v>
      </c>
      <c r="P22" s="202">
        <v>0.66</v>
      </c>
      <c r="Q22" s="202">
        <v>0.28999999999999998</v>
      </c>
      <c r="R22" s="202">
        <v>0.6</v>
      </c>
      <c r="S22" s="202">
        <v>0</v>
      </c>
      <c r="T22" s="202">
        <v>0</v>
      </c>
      <c r="U22" s="202">
        <v>1.99</v>
      </c>
      <c r="V22" s="202">
        <v>0</v>
      </c>
      <c r="W22" s="202">
        <v>0.64</v>
      </c>
      <c r="X22" s="202">
        <v>1.28</v>
      </c>
      <c r="Y22" s="202">
        <v>0</v>
      </c>
      <c r="Z22" s="202">
        <v>3.96</v>
      </c>
      <c r="AA22" s="202">
        <v>1.28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50.24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196.11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39.47</v>
      </c>
      <c r="K23" s="202">
        <v>93.5</v>
      </c>
      <c r="L23" s="202">
        <v>0.24</v>
      </c>
      <c r="M23" s="202">
        <v>1.03</v>
      </c>
      <c r="N23" s="202">
        <v>1.68</v>
      </c>
      <c r="O23" s="202">
        <v>2.38</v>
      </c>
      <c r="P23" s="202">
        <v>0.66</v>
      </c>
      <c r="Q23" s="202">
        <v>0.28999999999999998</v>
      </c>
      <c r="R23" s="202">
        <v>0.6</v>
      </c>
      <c r="S23" s="202">
        <v>0</v>
      </c>
      <c r="T23" s="202">
        <v>0</v>
      </c>
      <c r="U23" s="202">
        <v>1.99</v>
      </c>
      <c r="V23" s="202">
        <v>0</v>
      </c>
      <c r="W23" s="202">
        <v>0.64</v>
      </c>
      <c r="X23" s="202">
        <v>1.28</v>
      </c>
      <c r="Y23" s="202">
        <v>0</v>
      </c>
      <c r="Z23" s="202">
        <v>3.96</v>
      </c>
      <c r="AA23" s="202">
        <v>1.28</v>
      </c>
      <c r="AB23" s="202">
        <v>0</v>
      </c>
      <c r="AC23" s="202">
        <v>18.18</v>
      </c>
      <c r="AD23" s="202">
        <v>0</v>
      </c>
      <c r="AE23" s="202">
        <v>0</v>
      </c>
      <c r="AF23" s="202">
        <v>0</v>
      </c>
      <c r="AG23" s="202">
        <v>50.24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196.11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39.47</v>
      </c>
      <c r="K24" s="202">
        <v>93.5</v>
      </c>
      <c r="L24" s="202">
        <v>0.24</v>
      </c>
      <c r="M24" s="202">
        <v>1.03</v>
      </c>
      <c r="N24" s="202">
        <v>1.68</v>
      </c>
      <c r="O24" s="202">
        <v>2.38</v>
      </c>
      <c r="P24" s="202">
        <v>0.66</v>
      </c>
      <c r="Q24" s="202">
        <v>0.28999999999999998</v>
      </c>
      <c r="R24" s="202">
        <v>0.6</v>
      </c>
      <c r="S24" s="202">
        <v>0</v>
      </c>
      <c r="T24" s="202">
        <v>0</v>
      </c>
      <c r="U24" s="202">
        <v>1.99</v>
      </c>
      <c r="V24" s="202">
        <v>0</v>
      </c>
      <c r="W24" s="202">
        <v>0.64</v>
      </c>
      <c r="X24" s="202">
        <v>1.28</v>
      </c>
      <c r="Y24" s="202">
        <v>0</v>
      </c>
      <c r="Z24" s="202">
        <v>3.96</v>
      </c>
      <c r="AA24" s="202">
        <v>1.28</v>
      </c>
      <c r="AB24" s="202">
        <v>0</v>
      </c>
      <c r="AC24" s="202">
        <v>18.18</v>
      </c>
      <c r="AD24" s="202">
        <v>0</v>
      </c>
      <c r="AE24" s="202">
        <v>0</v>
      </c>
      <c r="AF24" s="202">
        <v>0</v>
      </c>
      <c r="AG24" s="202">
        <v>50.24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196.11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39.47</v>
      </c>
      <c r="K25" s="202">
        <v>93.5</v>
      </c>
      <c r="L25" s="202">
        <v>0.24</v>
      </c>
      <c r="M25" s="202">
        <v>1.03</v>
      </c>
      <c r="N25" s="202">
        <v>1.68</v>
      </c>
      <c r="O25" s="202">
        <v>2.38</v>
      </c>
      <c r="P25" s="202">
        <v>0.66</v>
      </c>
      <c r="Q25" s="202">
        <v>0.28999999999999998</v>
      </c>
      <c r="R25" s="202">
        <v>0.6</v>
      </c>
      <c r="S25" s="202">
        <v>0</v>
      </c>
      <c r="T25" s="202">
        <v>0</v>
      </c>
      <c r="U25" s="202">
        <v>1.99</v>
      </c>
      <c r="V25" s="202">
        <v>0</v>
      </c>
      <c r="W25" s="202">
        <v>0.64</v>
      </c>
      <c r="X25" s="202">
        <v>1.4</v>
      </c>
      <c r="Y25" s="202">
        <v>0</v>
      </c>
      <c r="Z25" s="202">
        <v>3.96</v>
      </c>
      <c r="AA25" s="202">
        <v>1.28</v>
      </c>
      <c r="AB25" s="202">
        <v>0</v>
      </c>
      <c r="AC25" s="202">
        <v>18.18</v>
      </c>
      <c r="AD25" s="202">
        <v>0</v>
      </c>
      <c r="AE25" s="202">
        <v>0</v>
      </c>
      <c r="AF25" s="202">
        <v>0</v>
      </c>
      <c r="AG25" s="202">
        <v>50.24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196.11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39.47</v>
      </c>
      <c r="K26" s="202">
        <v>45.11</v>
      </c>
      <c r="L26" s="202">
        <v>0.24</v>
      </c>
      <c r="M26" s="202">
        <v>1.03</v>
      </c>
      <c r="N26" s="202">
        <v>1.68</v>
      </c>
      <c r="O26" s="202">
        <v>2.38</v>
      </c>
      <c r="P26" s="202">
        <v>0.66</v>
      </c>
      <c r="Q26" s="202">
        <v>0.28999999999999998</v>
      </c>
      <c r="R26" s="202">
        <v>0.6</v>
      </c>
      <c r="S26" s="202">
        <v>0</v>
      </c>
      <c r="T26" s="202">
        <v>0</v>
      </c>
      <c r="U26" s="202">
        <v>1.99</v>
      </c>
      <c r="V26" s="202">
        <v>0.28000000000000003</v>
      </c>
      <c r="W26" s="202">
        <v>0.64</v>
      </c>
      <c r="X26" s="202">
        <v>1.4</v>
      </c>
      <c r="Y26" s="202">
        <v>0</v>
      </c>
      <c r="Z26" s="202">
        <v>23.13</v>
      </c>
      <c r="AA26" s="202">
        <v>1.28</v>
      </c>
      <c r="AB26" s="202">
        <v>0</v>
      </c>
      <c r="AC26" s="202">
        <v>18.18</v>
      </c>
      <c r="AD26" s="202">
        <v>0</v>
      </c>
      <c r="AE26" s="202">
        <v>0</v>
      </c>
      <c r="AF26" s="202">
        <v>0</v>
      </c>
      <c r="AG26" s="202">
        <v>50.24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196.11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0</v>
      </c>
      <c r="J27" s="202">
        <v>39.47</v>
      </c>
      <c r="K27" s="202">
        <v>16.46</v>
      </c>
      <c r="L27" s="202">
        <v>0.3</v>
      </c>
      <c r="M27" s="202">
        <v>1.03</v>
      </c>
      <c r="N27" s="202">
        <v>1.68</v>
      </c>
      <c r="O27" s="202">
        <v>2.38</v>
      </c>
      <c r="P27" s="202">
        <v>0.66</v>
      </c>
      <c r="Q27" s="202">
        <v>0.28999999999999998</v>
      </c>
      <c r="R27" s="202">
        <v>0.6</v>
      </c>
      <c r="S27" s="202">
        <v>0</v>
      </c>
      <c r="T27" s="202">
        <v>0</v>
      </c>
      <c r="U27" s="202">
        <v>1.99</v>
      </c>
      <c r="V27" s="202">
        <v>0.28000000000000003</v>
      </c>
      <c r="W27" s="202">
        <v>0.64</v>
      </c>
      <c r="X27" s="202">
        <v>1.4</v>
      </c>
      <c r="Y27" s="202">
        <v>0</v>
      </c>
      <c r="Z27" s="202">
        <v>3.96</v>
      </c>
      <c r="AA27" s="202">
        <v>1.28</v>
      </c>
      <c r="AB27" s="202">
        <v>0</v>
      </c>
      <c r="AC27" s="202">
        <v>18.18</v>
      </c>
      <c r="AD27" s="202">
        <v>0</v>
      </c>
      <c r="AE27" s="202">
        <v>0</v>
      </c>
      <c r="AF27" s="202">
        <v>0</v>
      </c>
      <c r="AG27" s="202">
        <v>49.96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196.11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0</v>
      </c>
      <c r="J28" s="202">
        <v>39.47</v>
      </c>
      <c r="K28" s="202">
        <v>16.46</v>
      </c>
      <c r="L28" s="202">
        <v>0.3</v>
      </c>
      <c r="M28" s="202">
        <v>1.03</v>
      </c>
      <c r="N28" s="202">
        <v>1.68</v>
      </c>
      <c r="O28" s="202">
        <v>2.38</v>
      </c>
      <c r="P28" s="202">
        <v>0.66</v>
      </c>
      <c r="Q28" s="202">
        <v>0.28999999999999998</v>
      </c>
      <c r="R28" s="202">
        <v>0.6</v>
      </c>
      <c r="S28" s="202">
        <v>0</v>
      </c>
      <c r="T28" s="202">
        <v>0</v>
      </c>
      <c r="U28" s="202">
        <v>1.99</v>
      </c>
      <c r="V28" s="202">
        <v>0.28000000000000003</v>
      </c>
      <c r="W28" s="202">
        <v>0.64</v>
      </c>
      <c r="X28" s="202">
        <v>1.4</v>
      </c>
      <c r="Y28" s="202">
        <v>0</v>
      </c>
      <c r="Z28" s="202">
        <v>3.96</v>
      </c>
      <c r="AA28" s="202">
        <v>1.28</v>
      </c>
      <c r="AB28" s="202">
        <v>0</v>
      </c>
      <c r="AC28" s="202">
        <v>18.18</v>
      </c>
      <c r="AD28" s="202">
        <v>0</v>
      </c>
      <c r="AE28" s="202">
        <v>0</v>
      </c>
      <c r="AF28" s="202">
        <v>0</v>
      </c>
      <c r="AG28" s="202">
        <v>49.96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196.11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0</v>
      </c>
      <c r="J29" s="202">
        <v>39.47</v>
      </c>
      <c r="K29" s="202">
        <v>16.46</v>
      </c>
      <c r="L29" s="202">
        <v>0.24</v>
      </c>
      <c r="M29" s="202">
        <v>1.03</v>
      </c>
      <c r="N29" s="202">
        <v>1.68</v>
      </c>
      <c r="O29" s="202">
        <v>2.38</v>
      </c>
      <c r="P29" s="202">
        <v>0.66</v>
      </c>
      <c r="Q29" s="202">
        <v>0.28999999999999998</v>
      </c>
      <c r="R29" s="202">
        <v>0.6</v>
      </c>
      <c r="S29" s="202">
        <v>0</v>
      </c>
      <c r="T29" s="202">
        <v>0</v>
      </c>
      <c r="U29" s="202">
        <v>1.99</v>
      </c>
      <c r="V29" s="202">
        <v>0.28000000000000003</v>
      </c>
      <c r="W29" s="202">
        <v>0.64</v>
      </c>
      <c r="X29" s="202">
        <v>1.4</v>
      </c>
      <c r="Y29" s="202">
        <v>0</v>
      </c>
      <c r="Z29" s="202">
        <v>3.96</v>
      </c>
      <c r="AA29" s="202">
        <v>1.28</v>
      </c>
      <c r="AB29" s="202">
        <v>0</v>
      </c>
      <c r="AC29" s="202">
        <v>18.18</v>
      </c>
      <c r="AD29" s="202">
        <v>0</v>
      </c>
      <c r="AE29" s="202">
        <v>0</v>
      </c>
      <c r="AF29" s="202">
        <v>0</v>
      </c>
      <c r="AG29" s="202">
        <v>49.96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196.11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0</v>
      </c>
      <c r="J30" s="202">
        <v>39.47</v>
      </c>
      <c r="K30" s="202">
        <v>45.11</v>
      </c>
      <c r="L30" s="202">
        <v>0.24</v>
      </c>
      <c r="M30" s="202">
        <v>1.03</v>
      </c>
      <c r="N30" s="202">
        <v>1.68</v>
      </c>
      <c r="O30" s="202">
        <v>2.38</v>
      </c>
      <c r="P30" s="202">
        <v>0.66</v>
      </c>
      <c r="Q30" s="202">
        <v>0.28999999999999998</v>
      </c>
      <c r="R30" s="202">
        <v>0.6</v>
      </c>
      <c r="S30" s="202">
        <v>0</v>
      </c>
      <c r="T30" s="202">
        <v>0</v>
      </c>
      <c r="U30" s="202">
        <v>1.99</v>
      </c>
      <c r="V30" s="202">
        <v>0.28000000000000003</v>
      </c>
      <c r="W30" s="202">
        <v>0.64</v>
      </c>
      <c r="X30" s="202">
        <v>1.4</v>
      </c>
      <c r="Y30" s="202">
        <v>0</v>
      </c>
      <c r="Z30" s="202">
        <v>3.96</v>
      </c>
      <c r="AA30" s="202">
        <v>1.28</v>
      </c>
      <c r="AB30" s="202">
        <v>0</v>
      </c>
      <c r="AC30" s="202">
        <v>18.18</v>
      </c>
      <c r="AD30" s="202">
        <v>0</v>
      </c>
      <c r="AE30" s="202">
        <v>0</v>
      </c>
      <c r="AF30" s="202">
        <v>0</v>
      </c>
      <c r="AG30" s="202">
        <v>49.96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196.11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0</v>
      </c>
      <c r="J31" s="202">
        <v>39.47</v>
      </c>
      <c r="K31" s="202">
        <v>45.11</v>
      </c>
      <c r="L31" s="202">
        <v>0.24</v>
      </c>
      <c r="M31" s="202">
        <v>1.03</v>
      </c>
      <c r="N31" s="202">
        <v>1.68</v>
      </c>
      <c r="O31" s="202">
        <v>2.38</v>
      </c>
      <c r="P31" s="202">
        <v>0.66</v>
      </c>
      <c r="Q31" s="202">
        <v>0.28999999999999998</v>
      </c>
      <c r="R31" s="202">
        <v>0.6</v>
      </c>
      <c r="S31" s="202">
        <v>0</v>
      </c>
      <c r="T31" s="202">
        <v>0</v>
      </c>
      <c r="U31" s="202">
        <v>1.97</v>
      </c>
      <c r="V31" s="202">
        <v>0.28000000000000003</v>
      </c>
      <c r="W31" s="202">
        <v>0.64</v>
      </c>
      <c r="X31" s="202">
        <v>1.4</v>
      </c>
      <c r="Y31" s="202">
        <v>0</v>
      </c>
      <c r="Z31" s="202">
        <v>0</v>
      </c>
      <c r="AA31" s="202">
        <v>1.28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49.96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196.11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0</v>
      </c>
      <c r="J32" s="202">
        <v>39.47</v>
      </c>
      <c r="K32" s="202">
        <v>45.11</v>
      </c>
      <c r="L32" s="202">
        <v>0.24</v>
      </c>
      <c r="M32" s="202">
        <v>1.03</v>
      </c>
      <c r="N32" s="202">
        <v>1.68</v>
      </c>
      <c r="O32" s="202">
        <v>2.38</v>
      </c>
      <c r="P32" s="202">
        <v>0.66</v>
      </c>
      <c r="Q32" s="202">
        <v>0.28999999999999998</v>
      </c>
      <c r="R32" s="202">
        <v>0.6</v>
      </c>
      <c r="S32" s="202">
        <v>0</v>
      </c>
      <c r="T32" s="202">
        <v>0</v>
      </c>
      <c r="U32" s="202">
        <v>1.97</v>
      </c>
      <c r="V32" s="202">
        <v>0.13</v>
      </c>
      <c r="W32" s="202">
        <v>0.64</v>
      </c>
      <c r="X32" s="202">
        <v>1.4</v>
      </c>
      <c r="Y32" s="202">
        <v>0</v>
      </c>
      <c r="Z32" s="202">
        <v>3.96</v>
      </c>
      <c r="AA32" s="202">
        <v>1.28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49.96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196.11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0</v>
      </c>
      <c r="J33" s="202">
        <v>39.47</v>
      </c>
      <c r="K33" s="202">
        <v>93.5</v>
      </c>
      <c r="L33" s="202">
        <v>0.24</v>
      </c>
      <c r="M33" s="202">
        <v>1.03</v>
      </c>
      <c r="N33" s="202">
        <v>1.68</v>
      </c>
      <c r="O33" s="202">
        <v>2.38</v>
      </c>
      <c r="P33" s="202">
        <v>0.66</v>
      </c>
      <c r="Q33" s="202">
        <v>0.28999999999999998</v>
      </c>
      <c r="R33" s="202">
        <v>0.6</v>
      </c>
      <c r="S33" s="202">
        <v>0</v>
      </c>
      <c r="T33" s="202">
        <v>0</v>
      </c>
      <c r="U33" s="202">
        <v>1.97</v>
      </c>
      <c r="V33" s="202">
        <v>0.28000000000000003</v>
      </c>
      <c r="W33" s="202">
        <v>0.64</v>
      </c>
      <c r="X33" s="202">
        <v>1.4</v>
      </c>
      <c r="Y33" s="202">
        <v>0</v>
      </c>
      <c r="Z33" s="202">
        <v>3.96</v>
      </c>
      <c r="AA33" s="202">
        <v>0.99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49.96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196.11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0</v>
      </c>
      <c r="J34" s="202">
        <v>39.47</v>
      </c>
      <c r="K34" s="202">
        <v>141.88</v>
      </c>
      <c r="L34" s="202">
        <v>0.24</v>
      </c>
      <c r="M34" s="202">
        <v>1.03</v>
      </c>
      <c r="N34" s="202">
        <v>1.68</v>
      </c>
      <c r="O34" s="202">
        <v>2.38</v>
      </c>
      <c r="P34" s="202">
        <v>0.66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1.97</v>
      </c>
      <c r="V34" s="202">
        <v>0.28000000000000003</v>
      </c>
      <c r="W34" s="202">
        <v>0.64</v>
      </c>
      <c r="X34" s="202">
        <v>1.4</v>
      </c>
      <c r="Y34" s="202">
        <v>0</v>
      </c>
      <c r="Z34" s="202">
        <v>3.96</v>
      </c>
      <c r="AA34" s="202">
        <v>0.99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49.96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196.11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30.19</v>
      </c>
      <c r="H35" s="202">
        <v>0</v>
      </c>
      <c r="I35" s="202">
        <v>0</v>
      </c>
      <c r="J35" s="202">
        <v>38.99</v>
      </c>
      <c r="K35" s="202">
        <v>190.27</v>
      </c>
      <c r="L35" s="202">
        <v>0.24</v>
      </c>
      <c r="M35" s="202">
        <v>1.03</v>
      </c>
      <c r="N35" s="202">
        <v>1.68</v>
      </c>
      <c r="O35" s="202">
        <v>2.38</v>
      </c>
      <c r="P35" s="202">
        <v>0.66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1.97</v>
      </c>
      <c r="V35" s="202">
        <v>0.66</v>
      </c>
      <c r="W35" s="202">
        <v>0.64</v>
      </c>
      <c r="X35" s="202">
        <v>1.4</v>
      </c>
      <c r="Y35" s="202">
        <v>0</v>
      </c>
      <c r="Z35" s="202">
        <v>3.96</v>
      </c>
      <c r="AA35" s="202">
        <v>0.99</v>
      </c>
      <c r="AB35" s="202">
        <v>0</v>
      </c>
      <c r="AC35" s="202">
        <v>18.18</v>
      </c>
      <c r="AD35" s="202">
        <v>0</v>
      </c>
      <c r="AE35" s="202">
        <v>0</v>
      </c>
      <c r="AF35" s="202">
        <v>0</v>
      </c>
      <c r="AG35" s="202">
        <v>49.96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196.11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30.19</v>
      </c>
      <c r="H36" s="202">
        <v>0</v>
      </c>
      <c r="I36" s="202">
        <v>0</v>
      </c>
      <c r="J36" s="202">
        <v>38.99</v>
      </c>
      <c r="K36" s="202">
        <v>190.27</v>
      </c>
      <c r="L36" s="202">
        <v>0.24</v>
      </c>
      <c r="M36" s="202">
        <v>1.03</v>
      </c>
      <c r="N36" s="202">
        <v>1.68</v>
      </c>
      <c r="O36" s="202">
        <v>2.38</v>
      </c>
      <c r="P36" s="202">
        <v>0.66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1.97</v>
      </c>
      <c r="V36" s="202">
        <v>0.66</v>
      </c>
      <c r="W36" s="202">
        <v>0.64</v>
      </c>
      <c r="X36" s="202">
        <v>1.4</v>
      </c>
      <c r="Y36" s="202">
        <v>0</v>
      </c>
      <c r="Z36" s="202">
        <v>3.96</v>
      </c>
      <c r="AA36" s="202">
        <v>0.99</v>
      </c>
      <c r="AB36" s="202">
        <v>0</v>
      </c>
      <c r="AC36" s="202">
        <v>18.18</v>
      </c>
      <c r="AD36" s="202">
        <v>0</v>
      </c>
      <c r="AE36" s="202">
        <v>0</v>
      </c>
      <c r="AF36" s="202">
        <v>0</v>
      </c>
      <c r="AG36" s="202">
        <v>49.96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196.11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30.19</v>
      </c>
      <c r="H37" s="202">
        <v>0</v>
      </c>
      <c r="I37" s="202">
        <v>0</v>
      </c>
      <c r="J37" s="202">
        <v>38.99</v>
      </c>
      <c r="K37" s="202">
        <v>236.47</v>
      </c>
      <c r="L37" s="202">
        <v>4.3099999999999996</v>
      </c>
      <c r="M37" s="202">
        <v>1.03</v>
      </c>
      <c r="N37" s="202">
        <v>1.68</v>
      </c>
      <c r="O37" s="202">
        <v>2.38</v>
      </c>
      <c r="P37" s="202">
        <v>0.66</v>
      </c>
      <c r="Q37" s="202">
        <v>3.96</v>
      </c>
      <c r="R37" s="202">
        <v>0.6</v>
      </c>
      <c r="S37" s="202">
        <v>0</v>
      </c>
      <c r="T37" s="202">
        <v>0</v>
      </c>
      <c r="U37" s="202">
        <v>1.97</v>
      </c>
      <c r="V37" s="202">
        <v>0.3</v>
      </c>
      <c r="W37" s="202">
        <v>0.64</v>
      </c>
      <c r="X37" s="202">
        <v>1.4</v>
      </c>
      <c r="Y37" s="202">
        <v>0</v>
      </c>
      <c r="Z37" s="202">
        <v>3.96</v>
      </c>
      <c r="AA37" s="202">
        <v>0.99</v>
      </c>
      <c r="AB37" s="202">
        <v>0</v>
      </c>
      <c r="AC37" s="202">
        <v>18.18</v>
      </c>
      <c r="AD37" s="202">
        <v>0</v>
      </c>
      <c r="AE37" s="202">
        <v>0</v>
      </c>
      <c r="AF37" s="202">
        <v>0</v>
      </c>
      <c r="AG37" s="202">
        <v>49.96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196.11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30.19</v>
      </c>
      <c r="H38" s="202">
        <v>0</v>
      </c>
      <c r="I38" s="202">
        <v>0</v>
      </c>
      <c r="J38" s="202">
        <v>38.99</v>
      </c>
      <c r="K38" s="202">
        <v>236.47</v>
      </c>
      <c r="L38" s="202">
        <v>4.3099999999999996</v>
      </c>
      <c r="M38" s="202">
        <v>1.03</v>
      </c>
      <c r="N38" s="202">
        <v>1.68</v>
      </c>
      <c r="O38" s="202">
        <v>2.38</v>
      </c>
      <c r="P38" s="202">
        <v>0.66</v>
      </c>
      <c r="Q38" s="202">
        <v>3.96</v>
      </c>
      <c r="R38" s="202">
        <v>8.6199999999999992</v>
      </c>
      <c r="S38" s="202">
        <v>0</v>
      </c>
      <c r="T38" s="202">
        <v>0</v>
      </c>
      <c r="U38" s="202">
        <v>1.97</v>
      </c>
      <c r="V38" s="202">
        <v>0.3</v>
      </c>
      <c r="W38" s="202">
        <v>0.64</v>
      </c>
      <c r="X38" s="202">
        <v>1.4</v>
      </c>
      <c r="Y38" s="202">
        <v>0</v>
      </c>
      <c r="Z38" s="202">
        <v>3.96</v>
      </c>
      <c r="AA38" s="202">
        <v>0.99</v>
      </c>
      <c r="AB38" s="202">
        <v>0</v>
      </c>
      <c r="AC38" s="202">
        <v>18.18</v>
      </c>
      <c r="AD38" s="202">
        <v>0</v>
      </c>
      <c r="AE38" s="202">
        <v>0</v>
      </c>
      <c r="AF38" s="202">
        <v>0</v>
      </c>
      <c r="AG38" s="202">
        <v>49.96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196.11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30.19</v>
      </c>
      <c r="H39" s="202">
        <v>0</v>
      </c>
      <c r="I39" s="202">
        <v>0</v>
      </c>
      <c r="J39" s="202">
        <v>38.99</v>
      </c>
      <c r="K39" s="202">
        <v>236.47</v>
      </c>
      <c r="L39" s="202">
        <v>4.3099999999999996</v>
      </c>
      <c r="M39" s="202">
        <v>1.03</v>
      </c>
      <c r="N39" s="202">
        <v>1.68</v>
      </c>
      <c r="O39" s="202">
        <v>2.38</v>
      </c>
      <c r="P39" s="202">
        <v>0.66</v>
      </c>
      <c r="Q39" s="202">
        <v>3.96</v>
      </c>
      <c r="R39" s="202">
        <v>8.6199999999999992</v>
      </c>
      <c r="S39" s="202">
        <v>0</v>
      </c>
      <c r="T39" s="202">
        <v>0</v>
      </c>
      <c r="U39" s="202">
        <v>1.97</v>
      </c>
      <c r="V39" s="202">
        <v>0.3</v>
      </c>
      <c r="W39" s="202">
        <v>0.64</v>
      </c>
      <c r="X39" s="202">
        <v>1.4</v>
      </c>
      <c r="Y39" s="202">
        <v>0</v>
      </c>
      <c r="Z39" s="202">
        <v>64.58</v>
      </c>
      <c r="AA39" s="202">
        <v>0.99</v>
      </c>
      <c r="AB39" s="202">
        <v>0</v>
      </c>
      <c r="AC39" s="202">
        <v>18.18</v>
      </c>
      <c r="AD39" s="202">
        <v>0</v>
      </c>
      <c r="AE39" s="202">
        <v>0</v>
      </c>
      <c r="AF39" s="202">
        <v>0</v>
      </c>
      <c r="AG39" s="202">
        <v>49.96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192.99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30.19</v>
      </c>
      <c r="H40" s="202">
        <v>0</v>
      </c>
      <c r="I40" s="202">
        <v>0</v>
      </c>
      <c r="J40" s="202">
        <v>38.99</v>
      </c>
      <c r="K40" s="202">
        <v>236.47</v>
      </c>
      <c r="L40" s="202">
        <v>4.3099999999999996</v>
      </c>
      <c r="M40" s="202">
        <v>1.03</v>
      </c>
      <c r="N40" s="202">
        <v>1.68</v>
      </c>
      <c r="O40" s="202">
        <v>2.38</v>
      </c>
      <c r="P40" s="202">
        <v>0.66</v>
      </c>
      <c r="Q40" s="202">
        <v>3.96</v>
      </c>
      <c r="R40" s="202">
        <v>8.6199999999999992</v>
      </c>
      <c r="S40" s="202">
        <v>0</v>
      </c>
      <c r="T40" s="202">
        <v>0</v>
      </c>
      <c r="U40" s="202">
        <v>1.97</v>
      </c>
      <c r="V40" s="202">
        <v>0.3</v>
      </c>
      <c r="W40" s="202">
        <v>0.64</v>
      </c>
      <c r="X40" s="202">
        <v>1.4</v>
      </c>
      <c r="Y40" s="202">
        <v>0</v>
      </c>
      <c r="Z40" s="202">
        <v>64.58</v>
      </c>
      <c r="AA40" s="202">
        <v>0.99</v>
      </c>
      <c r="AB40" s="202">
        <v>0</v>
      </c>
      <c r="AC40" s="202">
        <v>18.18</v>
      </c>
      <c r="AD40" s="202">
        <v>0</v>
      </c>
      <c r="AE40" s="202">
        <v>0</v>
      </c>
      <c r="AF40" s="202">
        <v>0</v>
      </c>
      <c r="AG40" s="202">
        <v>49.96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192.99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30.19</v>
      </c>
      <c r="H41" s="202">
        <v>0</v>
      </c>
      <c r="I41" s="202">
        <v>0</v>
      </c>
      <c r="J41" s="202">
        <v>38.99</v>
      </c>
      <c r="K41" s="202">
        <v>236.47</v>
      </c>
      <c r="L41" s="202">
        <v>4.3099999999999996</v>
      </c>
      <c r="M41" s="202">
        <v>1.03</v>
      </c>
      <c r="N41" s="202">
        <v>1.68</v>
      </c>
      <c r="O41" s="202">
        <v>2.38</v>
      </c>
      <c r="P41" s="202">
        <v>0.66</v>
      </c>
      <c r="Q41" s="202">
        <v>3.96</v>
      </c>
      <c r="R41" s="202">
        <v>8.6199999999999992</v>
      </c>
      <c r="S41" s="202">
        <v>0</v>
      </c>
      <c r="T41" s="202">
        <v>0</v>
      </c>
      <c r="U41" s="202">
        <v>1.93</v>
      </c>
      <c r="V41" s="202">
        <v>0.3</v>
      </c>
      <c r="W41" s="202">
        <v>0.64</v>
      </c>
      <c r="X41" s="202">
        <v>1.4</v>
      </c>
      <c r="Y41" s="202">
        <v>0</v>
      </c>
      <c r="Z41" s="202">
        <v>64.58</v>
      </c>
      <c r="AA41" s="202">
        <v>0.99</v>
      </c>
      <c r="AB41" s="202">
        <v>0</v>
      </c>
      <c r="AC41" s="202">
        <v>18.18</v>
      </c>
      <c r="AD41" s="202">
        <v>0</v>
      </c>
      <c r="AE41" s="202">
        <v>0</v>
      </c>
      <c r="AF41" s="202">
        <v>0</v>
      </c>
      <c r="AG41" s="202">
        <v>49.96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192.99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30.19</v>
      </c>
      <c r="H42" s="202">
        <v>0</v>
      </c>
      <c r="I42" s="202">
        <v>0</v>
      </c>
      <c r="J42" s="202">
        <v>38.99</v>
      </c>
      <c r="K42" s="202">
        <v>236.47</v>
      </c>
      <c r="L42" s="202">
        <v>4.3099999999999996</v>
      </c>
      <c r="M42" s="202">
        <v>1.03</v>
      </c>
      <c r="N42" s="202">
        <v>1.68</v>
      </c>
      <c r="O42" s="202">
        <v>2.38</v>
      </c>
      <c r="P42" s="202">
        <v>0.66</v>
      </c>
      <c r="Q42" s="202">
        <v>3.96</v>
      </c>
      <c r="R42" s="202">
        <v>8.6199999999999992</v>
      </c>
      <c r="S42" s="202">
        <v>0</v>
      </c>
      <c r="T42" s="202">
        <v>0</v>
      </c>
      <c r="U42" s="202">
        <v>1.93</v>
      </c>
      <c r="V42" s="202">
        <v>0.3</v>
      </c>
      <c r="W42" s="202">
        <v>0.64</v>
      </c>
      <c r="X42" s="202">
        <v>1.4</v>
      </c>
      <c r="Y42" s="202">
        <v>0</v>
      </c>
      <c r="Z42" s="202">
        <v>64.58</v>
      </c>
      <c r="AA42" s="202">
        <v>0.99</v>
      </c>
      <c r="AB42" s="202">
        <v>0</v>
      </c>
      <c r="AC42" s="202">
        <v>18.18</v>
      </c>
      <c r="AD42" s="202">
        <v>0</v>
      </c>
      <c r="AE42" s="202">
        <v>0</v>
      </c>
      <c r="AF42" s="202">
        <v>0</v>
      </c>
      <c r="AG42" s="202">
        <v>49.96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192.99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30.19</v>
      </c>
      <c r="H43" s="202">
        <v>0</v>
      </c>
      <c r="I43" s="202">
        <v>0</v>
      </c>
      <c r="J43" s="202">
        <v>38.99</v>
      </c>
      <c r="K43" s="202">
        <v>236.47</v>
      </c>
      <c r="L43" s="202">
        <v>4.3099999999999996</v>
      </c>
      <c r="M43" s="202">
        <v>1.03</v>
      </c>
      <c r="N43" s="202">
        <v>1.68</v>
      </c>
      <c r="O43" s="202">
        <v>2.38</v>
      </c>
      <c r="P43" s="202">
        <v>0.66</v>
      </c>
      <c r="Q43" s="202">
        <v>3.96</v>
      </c>
      <c r="R43" s="202">
        <v>8.6199999999999992</v>
      </c>
      <c r="S43" s="202">
        <v>0</v>
      </c>
      <c r="T43" s="202">
        <v>0</v>
      </c>
      <c r="U43" s="202">
        <v>1.93</v>
      </c>
      <c r="V43" s="202">
        <v>0.3</v>
      </c>
      <c r="W43" s="202">
        <v>0.64</v>
      </c>
      <c r="X43" s="202">
        <v>1.4</v>
      </c>
      <c r="Y43" s="202">
        <v>0</v>
      </c>
      <c r="Z43" s="202">
        <v>64.58</v>
      </c>
      <c r="AA43" s="202">
        <v>0.99</v>
      </c>
      <c r="AB43" s="202">
        <v>0</v>
      </c>
      <c r="AC43" s="202">
        <v>18.18</v>
      </c>
      <c r="AD43" s="202">
        <v>0</v>
      </c>
      <c r="AE43" s="202">
        <v>0</v>
      </c>
      <c r="AF43" s="202">
        <v>0</v>
      </c>
      <c r="AG43" s="202">
        <v>49.96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192.99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30.19</v>
      </c>
      <c r="H44" s="202">
        <v>0</v>
      </c>
      <c r="I44" s="202">
        <v>0</v>
      </c>
      <c r="J44" s="202">
        <v>38.99</v>
      </c>
      <c r="K44" s="202">
        <v>236.47</v>
      </c>
      <c r="L44" s="202">
        <v>4.3099999999999996</v>
      </c>
      <c r="M44" s="202">
        <v>1.03</v>
      </c>
      <c r="N44" s="202">
        <v>1.68</v>
      </c>
      <c r="O44" s="202">
        <v>2.38</v>
      </c>
      <c r="P44" s="202">
        <v>0.66</v>
      </c>
      <c r="Q44" s="202">
        <v>3.96</v>
      </c>
      <c r="R44" s="202">
        <v>8.6199999999999992</v>
      </c>
      <c r="S44" s="202">
        <v>0</v>
      </c>
      <c r="T44" s="202">
        <v>0</v>
      </c>
      <c r="U44" s="202">
        <v>1.93</v>
      </c>
      <c r="V44" s="202">
        <v>0.3</v>
      </c>
      <c r="W44" s="202">
        <v>0.64</v>
      </c>
      <c r="X44" s="202">
        <v>1.4</v>
      </c>
      <c r="Y44" s="202">
        <v>0</v>
      </c>
      <c r="Z44" s="202">
        <v>64.58</v>
      </c>
      <c r="AA44" s="202">
        <v>0.99</v>
      </c>
      <c r="AB44" s="202">
        <v>0</v>
      </c>
      <c r="AC44" s="202">
        <v>18.18</v>
      </c>
      <c r="AD44" s="202">
        <v>0</v>
      </c>
      <c r="AE44" s="202">
        <v>0</v>
      </c>
      <c r="AF44" s="202">
        <v>0</v>
      </c>
      <c r="AG44" s="202">
        <v>50.81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192.99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30.19</v>
      </c>
      <c r="H45" s="202">
        <v>0</v>
      </c>
      <c r="I45" s="202">
        <v>0</v>
      </c>
      <c r="J45" s="202">
        <v>38.99</v>
      </c>
      <c r="K45" s="202">
        <v>236.47</v>
      </c>
      <c r="L45" s="202">
        <v>4.3099999999999996</v>
      </c>
      <c r="M45" s="202">
        <v>1.03</v>
      </c>
      <c r="N45" s="202">
        <v>1.68</v>
      </c>
      <c r="O45" s="202">
        <v>2.38</v>
      </c>
      <c r="P45" s="202">
        <v>0.66</v>
      </c>
      <c r="Q45" s="202">
        <v>3.22</v>
      </c>
      <c r="R45" s="202">
        <v>7.96</v>
      </c>
      <c r="S45" s="202">
        <v>0</v>
      </c>
      <c r="T45" s="202">
        <v>0</v>
      </c>
      <c r="U45" s="202">
        <v>1.93</v>
      </c>
      <c r="V45" s="202">
        <v>0.3</v>
      </c>
      <c r="W45" s="202">
        <v>0.64</v>
      </c>
      <c r="X45" s="202">
        <v>1.4</v>
      </c>
      <c r="Y45" s="202">
        <v>0</v>
      </c>
      <c r="Z45" s="202">
        <v>64.58</v>
      </c>
      <c r="AA45" s="202">
        <v>0.99</v>
      </c>
      <c r="AB45" s="202">
        <v>0</v>
      </c>
      <c r="AC45" s="202">
        <v>18.18</v>
      </c>
      <c r="AD45" s="202">
        <v>0</v>
      </c>
      <c r="AE45" s="202">
        <v>0</v>
      </c>
      <c r="AF45" s="202">
        <v>0</v>
      </c>
      <c r="AG45" s="202">
        <v>50.81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192.99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30.19</v>
      </c>
      <c r="H46" s="202">
        <v>0</v>
      </c>
      <c r="I46" s="202">
        <v>0</v>
      </c>
      <c r="J46" s="202">
        <v>38.99</v>
      </c>
      <c r="K46" s="202">
        <v>236.47</v>
      </c>
      <c r="L46" s="202">
        <v>4.3099999999999996</v>
      </c>
      <c r="M46" s="202">
        <v>1.03</v>
      </c>
      <c r="N46" s="202">
        <v>1.68</v>
      </c>
      <c r="O46" s="202">
        <v>2.38</v>
      </c>
      <c r="P46" s="202">
        <v>0.66</v>
      </c>
      <c r="Q46" s="202">
        <v>3.22</v>
      </c>
      <c r="R46" s="202">
        <v>7.96</v>
      </c>
      <c r="S46" s="202">
        <v>0</v>
      </c>
      <c r="T46" s="202">
        <v>0</v>
      </c>
      <c r="U46" s="202">
        <v>1.93</v>
      </c>
      <c r="V46" s="202">
        <v>0.3</v>
      </c>
      <c r="W46" s="202">
        <v>0.64</v>
      </c>
      <c r="X46" s="202">
        <v>1.4</v>
      </c>
      <c r="Y46" s="202">
        <v>0</v>
      </c>
      <c r="Z46" s="202">
        <v>64.58</v>
      </c>
      <c r="AA46" s="202">
        <v>0.99</v>
      </c>
      <c r="AB46" s="202">
        <v>0</v>
      </c>
      <c r="AC46" s="202">
        <v>18.18</v>
      </c>
      <c r="AD46" s="202">
        <v>0</v>
      </c>
      <c r="AE46" s="202">
        <v>0</v>
      </c>
      <c r="AF46" s="202">
        <v>0</v>
      </c>
      <c r="AG46" s="202">
        <v>50.81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192.99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30.19</v>
      </c>
      <c r="H47" s="202">
        <v>0</v>
      </c>
      <c r="I47" s="202">
        <v>0</v>
      </c>
      <c r="J47" s="202">
        <v>38.99</v>
      </c>
      <c r="K47" s="202">
        <v>236.47</v>
      </c>
      <c r="L47" s="202">
        <v>4.3099999999999996</v>
      </c>
      <c r="M47" s="202">
        <v>1.03</v>
      </c>
      <c r="N47" s="202">
        <v>1.68</v>
      </c>
      <c r="O47" s="202">
        <v>2.38</v>
      </c>
      <c r="P47" s="202">
        <v>0.66</v>
      </c>
      <c r="Q47" s="202">
        <v>3.22</v>
      </c>
      <c r="R47" s="202">
        <v>7.96</v>
      </c>
      <c r="S47" s="202">
        <v>0</v>
      </c>
      <c r="T47" s="202">
        <v>0</v>
      </c>
      <c r="U47" s="202">
        <v>1.93</v>
      </c>
      <c r="V47" s="202">
        <v>0.3</v>
      </c>
      <c r="W47" s="202">
        <v>0.64</v>
      </c>
      <c r="X47" s="202">
        <v>1.4</v>
      </c>
      <c r="Y47" s="202">
        <v>0</v>
      </c>
      <c r="Z47" s="202">
        <v>64.58</v>
      </c>
      <c r="AA47" s="202">
        <v>14.25</v>
      </c>
      <c r="AB47" s="202">
        <v>0</v>
      </c>
      <c r="AC47" s="202">
        <v>18.18</v>
      </c>
      <c r="AD47" s="202">
        <v>0</v>
      </c>
      <c r="AE47" s="202">
        <v>0</v>
      </c>
      <c r="AF47" s="202">
        <v>0</v>
      </c>
      <c r="AG47" s="202">
        <v>50.81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192.99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30.19</v>
      </c>
      <c r="H48" s="202">
        <v>0</v>
      </c>
      <c r="I48" s="202">
        <v>0</v>
      </c>
      <c r="J48" s="202">
        <v>38.99</v>
      </c>
      <c r="K48" s="202">
        <v>236.47</v>
      </c>
      <c r="L48" s="202">
        <v>4.3099999999999996</v>
      </c>
      <c r="M48" s="202">
        <v>1.03</v>
      </c>
      <c r="N48" s="202">
        <v>1.68</v>
      </c>
      <c r="O48" s="202">
        <v>2.38</v>
      </c>
      <c r="P48" s="202">
        <v>0.66</v>
      </c>
      <c r="Q48" s="202">
        <v>3.22</v>
      </c>
      <c r="R48" s="202">
        <v>7.96</v>
      </c>
      <c r="S48" s="202">
        <v>0</v>
      </c>
      <c r="T48" s="202">
        <v>0</v>
      </c>
      <c r="U48" s="202">
        <v>1.93</v>
      </c>
      <c r="V48" s="202">
        <v>0.3</v>
      </c>
      <c r="W48" s="202">
        <v>0.64</v>
      </c>
      <c r="X48" s="202">
        <v>1.4</v>
      </c>
      <c r="Y48" s="202">
        <v>0</v>
      </c>
      <c r="Z48" s="202">
        <v>64.58</v>
      </c>
      <c r="AA48" s="202">
        <v>14.25</v>
      </c>
      <c r="AB48" s="202">
        <v>0</v>
      </c>
      <c r="AC48" s="202">
        <v>18.18</v>
      </c>
      <c r="AD48" s="202">
        <v>0</v>
      </c>
      <c r="AE48" s="202">
        <v>0</v>
      </c>
      <c r="AF48" s="202">
        <v>0</v>
      </c>
      <c r="AG48" s="202">
        <v>50.81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192.99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30.19</v>
      </c>
      <c r="H49" s="202">
        <v>0</v>
      </c>
      <c r="I49" s="202">
        <v>0</v>
      </c>
      <c r="J49" s="202">
        <v>38.99</v>
      </c>
      <c r="K49" s="202">
        <v>236.47</v>
      </c>
      <c r="L49" s="202">
        <v>4.3099999999999996</v>
      </c>
      <c r="M49" s="202">
        <v>1.03</v>
      </c>
      <c r="N49" s="202">
        <v>1.68</v>
      </c>
      <c r="O49" s="202">
        <v>2.38</v>
      </c>
      <c r="P49" s="202">
        <v>0.66</v>
      </c>
      <c r="Q49" s="202">
        <v>3.22</v>
      </c>
      <c r="R49" s="202">
        <v>7.96</v>
      </c>
      <c r="S49" s="202">
        <v>0</v>
      </c>
      <c r="T49" s="202">
        <v>0</v>
      </c>
      <c r="U49" s="202">
        <v>1.93</v>
      </c>
      <c r="V49" s="202">
        <v>0.3</v>
      </c>
      <c r="W49" s="202">
        <v>0.64</v>
      </c>
      <c r="X49" s="202">
        <v>1.4</v>
      </c>
      <c r="Y49" s="202">
        <v>0</v>
      </c>
      <c r="Z49" s="202">
        <v>64.58</v>
      </c>
      <c r="AA49" s="202">
        <v>14.25</v>
      </c>
      <c r="AB49" s="202">
        <v>0</v>
      </c>
      <c r="AC49" s="202">
        <v>18.18</v>
      </c>
      <c r="AD49" s="202">
        <v>0</v>
      </c>
      <c r="AE49" s="202">
        <v>0</v>
      </c>
      <c r="AF49" s="202">
        <v>0</v>
      </c>
      <c r="AG49" s="202">
        <v>50.81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192.99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30.19</v>
      </c>
      <c r="H50" s="202">
        <v>0</v>
      </c>
      <c r="I50" s="202">
        <v>0</v>
      </c>
      <c r="J50" s="202">
        <v>38.99</v>
      </c>
      <c r="K50" s="202">
        <v>236.47</v>
      </c>
      <c r="L50" s="202">
        <v>4.3099999999999996</v>
      </c>
      <c r="M50" s="202">
        <v>1.03</v>
      </c>
      <c r="N50" s="202">
        <v>1.68</v>
      </c>
      <c r="O50" s="202">
        <v>2.38</v>
      </c>
      <c r="P50" s="202">
        <v>0.66</v>
      </c>
      <c r="Q50" s="202">
        <v>3.22</v>
      </c>
      <c r="R50" s="202">
        <v>7.96</v>
      </c>
      <c r="S50" s="202">
        <v>0</v>
      </c>
      <c r="T50" s="202">
        <v>0</v>
      </c>
      <c r="U50" s="202">
        <v>1.93</v>
      </c>
      <c r="V50" s="202">
        <v>0.3</v>
      </c>
      <c r="W50" s="202">
        <v>0.64</v>
      </c>
      <c r="X50" s="202">
        <v>1.4</v>
      </c>
      <c r="Y50" s="202">
        <v>0</v>
      </c>
      <c r="Z50" s="202">
        <v>64.58</v>
      </c>
      <c r="AA50" s="202">
        <v>14.25</v>
      </c>
      <c r="AB50" s="202">
        <v>0</v>
      </c>
      <c r="AC50" s="202">
        <v>18.18</v>
      </c>
      <c r="AD50" s="202">
        <v>0</v>
      </c>
      <c r="AE50" s="202">
        <v>0</v>
      </c>
      <c r="AF50" s="202">
        <v>0</v>
      </c>
      <c r="AG50" s="202">
        <v>50.81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192.99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30.19</v>
      </c>
      <c r="H51" s="202">
        <v>0</v>
      </c>
      <c r="I51" s="202">
        <v>0</v>
      </c>
      <c r="J51" s="202">
        <v>38.99</v>
      </c>
      <c r="K51" s="202">
        <v>236.47</v>
      </c>
      <c r="L51" s="202">
        <v>4.3099999999999996</v>
      </c>
      <c r="M51" s="202">
        <v>1.03</v>
      </c>
      <c r="N51" s="202">
        <v>1.68</v>
      </c>
      <c r="O51" s="202">
        <v>2.38</v>
      </c>
      <c r="P51" s="202">
        <v>0.66</v>
      </c>
      <c r="Q51" s="202">
        <v>3.22</v>
      </c>
      <c r="R51" s="202">
        <v>7.96</v>
      </c>
      <c r="S51" s="202">
        <v>0</v>
      </c>
      <c r="T51" s="202">
        <v>0</v>
      </c>
      <c r="U51" s="202">
        <v>1.93</v>
      </c>
      <c r="V51" s="202">
        <v>0.3</v>
      </c>
      <c r="W51" s="202">
        <v>0.64</v>
      </c>
      <c r="X51" s="202">
        <v>1.4</v>
      </c>
      <c r="Y51" s="202">
        <v>0</v>
      </c>
      <c r="Z51" s="202">
        <v>64.58</v>
      </c>
      <c r="AA51" s="202">
        <v>14.25</v>
      </c>
      <c r="AB51" s="202">
        <v>0</v>
      </c>
      <c r="AC51" s="202">
        <v>18.18</v>
      </c>
      <c r="AD51" s="202">
        <v>0</v>
      </c>
      <c r="AE51" s="202">
        <v>0</v>
      </c>
      <c r="AF51" s="202">
        <v>0</v>
      </c>
      <c r="AG51" s="202">
        <v>50.81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186.77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30.19</v>
      </c>
      <c r="H52" s="202">
        <v>0</v>
      </c>
      <c r="I52" s="202">
        <v>0</v>
      </c>
      <c r="J52" s="202">
        <v>38.99</v>
      </c>
      <c r="K52" s="202">
        <v>236.47</v>
      </c>
      <c r="L52" s="202">
        <v>4.3099999999999996</v>
      </c>
      <c r="M52" s="202">
        <v>1.03</v>
      </c>
      <c r="N52" s="202">
        <v>1.68</v>
      </c>
      <c r="O52" s="202">
        <v>2.38</v>
      </c>
      <c r="P52" s="202">
        <v>0.66</v>
      </c>
      <c r="Q52" s="202">
        <v>3.22</v>
      </c>
      <c r="R52" s="202">
        <v>7.96</v>
      </c>
      <c r="S52" s="202">
        <v>0</v>
      </c>
      <c r="T52" s="202">
        <v>0</v>
      </c>
      <c r="U52" s="202">
        <v>1.93</v>
      </c>
      <c r="V52" s="202">
        <v>0.3</v>
      </c>
      <c r="W52" s="202">
        <v>0.64</v>
      </c>
      <c r="X52" s="202">
        <v>1.4</v>
      </c>
      <c r="Y52" s="202">
        <v>0</v>
      </c>
      <c r="Z52" s="202">
        <v>64.58</v>
      </c>
      <c r="AA52" s="202">
        <v>14.25</v>
      </c>
      <c r="AB52" s="202">
        <v>0</v>
      </c>
      <c r="AC52" s="202">
        <v>21.22</v>
      </c>
      <c r="AD52" s="202">
        <v>0</v>
      </c>
      <c r="AE52" s="202">
        <v>0</v>
      </c>
      <c r="AF52" s="202">
        <v>0</v>
      </c>
      <c r="AG52" s="202">
        <v>50.81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186.77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30.19</v>
      </c>
      <c r="H53" s="202">
        <v>0</v>
      </c>
      <c r="I53" s="202">
        <v>0</v>
      </c>
      <c r="J53" s="202">
        <v>38.99</v>
      </c>
      <c r="K53" s="202">
        <v>236.47</v>
      </c>
      <c r="L53" s="202">
        <v>0.24</v>
      </c>
      <c r="M53" s="202">
        <v>1.03</v>
      </c>
      <c r="N53" s="202">
        <v>1.68</v>
      </c>
      <c r="O53" s="202">
        <v>2.38</v>
      </c>
      <c r="P53" s="202">
        <v>0.66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1.93</v>
      </c>
      <c r="V53" s="202">
        <v>0.3</v>
      </c>
      <c r="W53" s="202">
        <v>0.64</v>
      </c>
      <c r="X53" s="202">
        <v>1.4</v>
      </c>
      <c r="Y53" s="202">
        <v>0</v>
      </c>
      <c r="Z53" s="202">
        <v>3.96</v>
      </c>
      <c r="AA53" s="202">
        <v>0.99</v>
      </c>
      <c r="AB53" s="202">
        <v>0</v>
      </c>
      <c r="AC53" s="202">
        <v>21.22</v>
      </c>
      <c r="AD53" s="202">
        <v>0</v>
      </c>
      <c r="AE53" s="202">
        <v>0</v>
      </c>
      <c r="AF53" s="202">
        <v>0</v>
      </c>
      <c r="AG53" s="202">
        <v>50.81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30.19</v>
      </c>
      <c r="H54" s="202">
        <v>0</v>
      </c>
      <c r="I54" s="202">
        <v>0</v>
      </c>
      <c r="J54" s="202">
        <v>38.99</v>
      </c>
      <c r="K54" s="202">
        <v>236.47</v>
      </c>
      <c r="L54" s="202">
        <v>0.24</v>
      </c>
      <c r="M54" s="202">
        <v>1.03</v>
      </c>
      <c r="N54" s="202">
        <v>1.68</v>
      </c>
      <c r="O54" s="202">
        <v>2.38</v>
      </c>
      <c r="P54" s="202">
        <v>0.66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1.93</v>
      </c>
      <c r="V54" s="202">
        <v>0.3</v>
      </c>
      <c r="W54" s="202">
        <v>0.64</v>
      </c>
      <c r="X54" s="202">
        <v>1.4</v>
      </c>
      <c r="Y54" s="202">
        <v>0</v>
      </c>
      <c r="Z54" s="202">
        <v>3.96</v>
      </c>
      <c r="AA54" s="202">
        <v>0.99</v>
      </c>
      <c r="AB54" s="202">
        <v>0</v>
      </c>
      <c r="AC54" s="202">
        <v>21.22</v>
      </c>
      <c r="AD54" s="202">
        <v>0</v>
      </c>
      <c r="AE54" s="202">
        <v>0</v>
      </c>
      <c r="AF54" s="202">
        <v>0</v>
      </c>
      <c r="AG54" s="202">
        <v>50.81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30.05</v>
      </c>
      <c r="H55" s="202">
        <v>0</v>
      </c>
      <c r="I55" s="202">
        <v>0</v>
      </c>
      <c r="J55" s="202">
        <v>38.99</v>
      </c>
      <c r="K55" s="202">
        <v>236.47</v>
      </c>
      <c r="L55" s="202">
        <v>4.3099999999999996</v>
      </c>
      <c r="M55" s="202">
        <v>1.03</v>
      </c>
      <c r="N55" s="202">
        <v>1.68</v>
      </c>
      <c r="O55" s="202">
        <v>2.38</v>
      </c>
      <c r="P55" s="202">
        <v>0.66</v>
      </c>
      <c r="Q55" s="202">
        <v>3.22</v>
      </c>
      <c r="R55" s="202">
        <v>8.6199999999999992</v>
      </c>
      <c r="S55" s="202">
        <v>0</v>
      </c>
      <c r="T55" s="202">
        <v>0</v>
      </c>
      <c r="U55" s="202">
        <v>1.93</v>
      </c>
      <c r="V55" s="202">
        <v>0.3</v>
      </c>
      <c r="W55" s="202">
        <v>0.64</v>
      </c>
      <c r="X55" s="202">
        <v>1.4</v>
      </c>
      <c r="Y55" s="202">
        <v>0</v>
      </c>
      <c r="Z55" s="202">
        <v>3.96</v>
      </c>
      <c r="AA55" s="202">
        <v>0.99</v>
      </c>
      <c r="AB55" s="202">
        <v>0</v>
      </c>
      <c r="AC55" s="202">
        <v>21.22</v>
      </c>
      <c r="AD55" s="202">
        <v>0</v>
      </c>
      <c r="AE55" s="202">
        <v>0</v>
      </c>
      <c r="AF55" s="202">
        <v>0</v>
      </c>
      <c r="AG55" s="202">
        <v>50.81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30.05</v>
      </c>
      <c r="H56" s="202">
        <v>0</v>
      </c>
      <c r="I56" s="202">
        <v>0</v>
      </c>
      <c r="J56" s="202">
        <v>38.99</v>
      </c>
      <c r="K56" s="202">
        <v>236.47</v>
      </c>
      <c r="L56" s="202">
        <v>4.3099999999999996</v>
      </c>
      <c r="M56" s="202">
        <v>1.03</v>
      </c>
      <c r="N56" s="202">
        <v>1.68</v>
      </c>
      <c r="O56" s="202">
        <v>2.38</v>
      </c>
      <c r="P56" s="202">
        <v>0.66</v>
      </c>
      <c r="Q56" s="202">
        <v>3.22</v>
      </c>
      <c r="R56" s="202">
        <v>8.6199999999999992</v>
      </c>
      <c r="S56" s="202">
        <v>0</v>
      </c>
      <c r="T56" s="202">
        <v>0</v>
      </c>
      <c r="U56" s="202">
        <v>1.93</v>
      </c>
      <c r="V56" s="202">
        <v>0.3</v>
      </c>
      <c r="W56" s="202">
        <v>0.64</v>
      </c>
      <c r="X56" s="202">
        <v>1.4</v>
      </c>
      <c r="Y56" s="202">
        <v>0</v>
      </c>
      <c r="Z56" s="202">
        <v>3.96</v>
      </c>
      <c r="AA56" s="202">
        <v>0.99</v>
      </c>
      <c r="AB56" s="202">
        <v>0</v>
      </c>
      <c r="AC56" s="202">
        <v>21.22</v>
      </c>
      <c r="AD56" s="202">
        <v>0</v>
      </c>
      <c r="AE56" s="202">
        <v>0</v>
      </c>
      <c r="AF56" s="202">
        <v>0</v>
      </c>
      <c r="AG56" s="202">
        <v>50.81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30.05</v>
      </c>
      <c r="H57" s="202">
        <v>0</v>
      </c>
      <c r="I57" s="202">
        <v>0</v>
      </c>
      <c r="J57" s="202">
        <v>38.99</v>
      </c>
      <c r="K57" s="202">
        <v>236.47</v>
      </c>
      <c r="L57" s="202">
        <v>4.3099999999999996</v>
      </c>
      <c r="M57" s="202">
        <v>1.03</v>
      </c>
      <c r="N57" s="202">
        <v>1.68</v>
      </c>
      <c r="O57" s="202">
        <v>2.38</v>
      </c>
      <c r="P57" s="202">
        <v>0.66</v>
      </c>
      <c r="Q57" s="202">
        <v>3.22</v>
      </c>
      <c r="R57" s="202">
        <v>8.6199999999999992</v>
      </c>
      <c r="S57" s="202">
        <v>0</v>
      </c>
      <c r="T57" s="202">
        <v>0</v>
      </c>
      <c r="U57" s="202">
        <v>1.93</v>
      </c>
      <c r="V57" s="202">
        <v>0.3</v>
      </c>
      <c r="W57" s="202">
        <v>0.64</v>
      </c>
      <c r="X57" s="202">
        <v>1.4</v>
      </c>
      <c r="Y57" s="202">
        <v>0</v>
      </c>
      <c r="Z57" s="202">
        <v>4.63</v>
      </c>
      <c r="AA57" s="202">
        <v>0.99</v>
      </c>
      <c r="AB57" s="202">
        <v>0</v>
      </c>
      <c r="AC57" s="202">
        <v>19.21</v>
      </c>
      <c r="AD57" s="202">
        <v>0</v>
      </c>
      <c r="AE57" s="202">
        <v>0</v>
      </c>
      <c r="AF57" s="202">
        <v>0</v>
      </c>
      <c r="AG57" s="202">
        <v>51.37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30.05</v>
      </c>
      <c r="H58" s="202">
        <v>0</v>
      </c>
      <c r="I58" s="202">
        <v>0</v>
      </c>
      <c r="J58" s="202">
        <v>38.99</v>
      </c>
      <c r="K58" s="202">
        <v>170.91</v>
      </c>
      <c r="L58" s="202">
        <v>0.24</v>
      </c>
      <c r="M58" s="202">
        <v>1.03</v>
      </c>
      <c r="N58" s="202">
        <v>1.68</v>
      </c>
      <c r="O58" s="202">
        <v>2.38</v>
      </c>
      <c r="P58" s="202">
        <v>0.66</v>
      </c>
      <c r="Q58" s="202">
        <v>0.28999999999999998</v>
      </c>
      <c r="R58" s="202">
        <v>0.6</v>
      </c>
      <c r="S58" s="202">
        <v>0</v>
      </c>
      <c r="T58" s="202">
        <v>0</v>
      </c>
      <c r="U58" s="202">
        <v>1.93</v>
      </c>
      <c r="V58" s="202">
        <v>0.3</v>
      </c>
      <c r="W58" s="202">
        <v>0.64</v>
      </c>
      <c r="X58" s="202">
        <v>1.4</v>
      </c>
      <c r="Y58" s="202">
        <v>0</v>
      </c>
      <c r="Z58" s="202">
        <v>4.63</v>
      </c>
      <c r="AA58" s="202">
        <v>0.99</v>
      </c>
      <c r="AB58" s="202">
        <v>0</v>
      </c>
      <c r="AC58" s="202">
        <v>19.21</v>
      </c>
      <c r="AD58" s="202">
        <v>0</v>
      </c>
      <c r="AE58" s="202">
        <v>0</v>
      </c>
      <c r="AF58" s="202">
        <v>0</v>
      </c>
      <c r="AG58" s="202">
        <v>51.37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30.05</v>
      </c>
      <c r="H59" s="202">
        <v>0</v>
      </c>
      <c r="I59" s="202">
        <v>0</v>
      </c>
      <c r="J59" s="202">
        <v>38.99</v>
      </c>
      <c r="K59" s="202">
        <v>170.91</v>
      </c>
      <c r="L59" s="202">
        <v>0.24</v>
      </c>
      <c r="M59" s="202">
        <v>1.03</v>
      </c>
      <c r="N59" s="202">
        <v>1.68</v>
      </c>
      <c r="O59" s="202">
        <v>2.38</v>
      </c>
      <c r="P59" s="202">
        <v>0.66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1.93</v>
      </c>
      <c r="V59" s="202">
        <v>0.3</v>
      </c>
      <c r="W59" s="202">
        <v>0.64</v>
      </c>
      <c r="X59" s="202">
        <v>1.4</v>
      </c>
      <c r="Y59" s="202">
        <v>0</v>
      </c>
      <c r="Z59" s="202">
        <v>3.96</v>
      </c>
      <c r="AA59" s="202">
        <v>0.99</v>
      </c>
      <c r="AB59" s="202">
        <v>0</v>
      </c>
      <c r="AC59" s="202">
        <v>19.21</v>
      </c>
      <c r="AD59" s="202">
        <v>0</v>
      </c>
      <c r="AE59" s="202">
        <v>0</v>
      </c>
      <c r="AF59" s="202">
        <v>0</v>
      </c>
      <c r="AG59" s="202">
        <v>51.37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186.77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30.05</v>
      </c>
      <c r="H60" s="202">
        <v>0</v>
      </c>
      <c r="I60" s="202">
        <v>0</v>
      </c>
      <c r="J60" s="202">
        <v>38.99</v>
      </c>
      <c r="K60" s="202">
        <v>132.21</v>
      </c>
      <c r="L60" s="202">
        <v>0.24</v>
      </c>
      <c r="M60" s="202">
        <v>1.03</v>
      </c>
      <c r="N60" s="202">
        <v>1.68</v>
      </c>
      <c r="O60" s="202">
        <v>2.38</v>
      </c>
      <c r="P60" s="202">
        <v>0.65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1.93</v>
      </c>
      <c r="V60" s="202">
        <v>0.3</v>
      </c>
      <c r="W60" s="202">
        <v>0.64</v>
      </c>
      <c r="X60" s="202">
        <v>1.4</v>
      </c>
      <c r="Y60" s="202">
        <v>0</v>
      </c>
      <c r="Z60" s="202">
        <v>3.96</v>
      </c>
      <c r="AA60" s="202">
        <v>0.98</v>
      </c>
      <c r="AB60" s="202">
        <v>0</v>
      </c>
      <c r="AC60" s="202">
        <v>19.21</v>
      </c>
      <c r="AD60" s="202">
        <v>0</v>
      </c>
      <c r="AE60" s="202">
        <v>0</v>
      </c>
      <c r="AF60" s="202">
        <v>0</v>
      </c>
      <c r="AG60" s="202">
        <v>51.37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186.77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30.05</v>
      </c>
      <c r="H61" s="202">
        <v>0</v>
      </c>
      <c r="I61" s="202">
        <v>0</v>
      </c>
      <c r="J61" s="202">
        <v>38.99</v>
      </c>
      <c r="K61" s="202">
        <v>103.17</v>
      </c>
      <c r="L61" s="202">
        <v>0.24</v>
      </c>
      <c r="M61" s="202">
        <v>1.03</v>
      </c>
      <c r="N61" s="202">
        <v>1.68</v>
      </c>
      <c r="O61" s="202">
        <v>2.38</v>
      </c>
      <c r="P61" s="202">
        <v>0.66</v>
      </c>
      <c r="Q61" s="202">
        <v>0.28999999999999998</v>
      </c>
      <c r="R61" s="202">
        <v>0.6</v>
      </c>
      <c r="S61" s="202">
        <v>0</v>
      </c>
      <c r="T61" s="202">
        <v>0</v>
      </c>
      <c r="U61" s="202">
        <v>1.93</v>
      </c>
      <c r="V61" s="202">
        <v>0.3</v>
      </c>
      <c r="W61" s="202">
        <v>0.64</v>
      </c>
      <c r="X61" s="202">
        <v>1.4</v>
      </c>
      <c r="Y61" s="202">
        <v>0</v>
      </c>
      <c r="Z61" s="202">
        <v>3.96</v>
      </c>
      <c r="AA61" s="202">
        <v>0.98</v>
      </c>
      <c r="AB61" s="202">
        <v>0</v>
      </c>
      <c r="AC61" s="202">
        <v>19.21</v>
      </c>
      <c r="AD61" s="202">
        <v>0</v>
      </c>
      <c r="AE61" s="202">
        <v>0</v>
      </c>
      <c r="AF61" s="202">
        <v>0</v>
      </c>
      <c r="AG61" s="202">
        <v>51.37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186.77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30.05</v>
      </c>
      <c r="H62" s="202">
        <v>0</v>
      </c>
      <c r="I62" s="202">
        <v>0</v>
      </c>
      <c r="J62" s="202">
        <v>38.99</v>
      </c>
      <c r="K62" s="202">
        <v>93.5</v>
      </c>
      <c r="L62" s="202">
        <v>0.24</v>
      </c>
      <c r="M62" s="202">
        <v>1.03</v>
      </c>
      <c r="N62" s="202">
        <v>1.68</v>
      </c>
      <c r="O62" s="202">
        <v>2.38</v>
      </c>
      <c r="P62" s="202">
        <v>0.66</v>
      </c>
      <c r="Q62" s="202">
        <v>0.28999999999999998</v>
      </c>
      <c r="R62" s="202">
        <v>0.6</v>
      </c>
      <c r="S62" s="202">
        <v>0</v>
      </c>
      <c r="T62" s="202">
        <v>0</v>
      </c>
      <c r="U62" s="202">
        <v>1.93</v>
      </c>
      <c r="V62" s="202">
        <v>0.3</v>
      </c>
      <c r="W62" s="202">
        <v>0.64</v>
      </c>
      <c r="X62" s="202">
        <v>1.4</v>
      </c>
      <c r="Y62" s="202">
        <v>0</v>
      </c>
      <c r="Z62" s="202">
        <v>3.96</v>
      </c>
      <c r="AA62" s="202">
        <v>0.98</v>
      </c>
      <c r="AB62" s="202">
        <v>0</v>
      </c>
      <c r="AC62" s="202">
        <v>19.21</v>
      </c>
      <c r="AD62" s="202">
        <v>0</v>
      </c>
      <c r="AE62" s="202">
        <v>0</v>
      </c>
      <c r="AF62" s="202">
        <v>0</v>
      </c>
      <c r="AG62" s="202">
        <v>51.37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186.77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30.05</v>
      </c>
      <c r="H63" s="202">
        <v>0</v>
      </c>
      <c r="I63" s="202">
        <v>0</v>
      </c>
      <c r="J63" s="202">
        <v>38.99</v>
      </c>
      <c r="K63" s="202">
        <v>64.47</v>
      </c>
      <c r="L63" s="202">
        <v>0.24</v>
      </c>
      <c r="M63" s="202">
        <v>1.03</v>
      </c>
      <c r="N63" s="202">
        <v>1.68</v>
      </c>
      <c r="O63" s="202">
        <v>2.38</v>
      </c>
      <c r="P63" s="202">
        <v>0.66</v>
      </c>
      <c r="Q63" s="202">
        <v>0.28999999999999998</v>
      </c>
      <c r="R63" s="202">
        <v>0.6</v>
      </c>
      <c r="S63" s="202">
        <v>0</v>
      </c>
      <c r="T63" s="202">
        <v>0</v>
      </c>
      <c r="U63" s="202">
        <v>1.93</v>
      </c>
      <c r="V63" s="202">
        <v>0.3</v>
      </c>
      <c r="W63" s="202">
        <v>0.64</v>
      </c>
      <c r="X63" s="202">
        <v>1.4</v>
      </c>
      <c r="Y63" s="202">
        <v>0</v>
      </c>
      <c r="Z63" s="202">
        <v>3.96</v>
      </c>
      <c r="AA63" s="202">
        <v>0.98</v>
      </c>
      <c r="AB63" s="202">
        <v>0</v>
      </c>
      <c r="AC63" s="202">
        <v>19.21</v>
      </c>
      <c r="AD63" s="202">
        <v>0</v>
      </c>
      <c r="AE63" s="202">
        <v>0</v>
      </c>
      <c r="AF63" s="202">
        <v>0</v>
      </c>
      <c r="AG63" s="202">
        <v>51.37</v>
      </c>
      <c r="AH63" s="202">
        <v>0</v>
      </c>
      <c r="AI63" s="202">
        <v>0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186.77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30.05</v>
      </c>
      <c r="H64" s="202">
        <v>0</v>
      </c>
      <c r="I64" s="202">
        <v>0</v>
      </c>
      <c r="J64" s="202">
        <v>38.99</v>
      </c>
      <c r="K64" s="202">
        <v>74.14</v>
      </c>
      <c r="L64" s="202">
        <v>0.24</v>
      </c>
      <c r="M64" s="202">
        <v>1.03</v>
      </c>
      <c r="N64" s="202">
        <v>1.68</v>
      </c>
      <c r="O64" s="202">
        <v>2.38</v>
      </c>
      <c r="P64" s="202">
        <v>0.66</v>
      </c>
      <c r="Q64" s="202">
        <v>0.28999999999999998</v>
      </c>
      <c r="R64" s="202">
        <v>0.6</v>
      </c>
      <c r="S64" s="202">
        <v>0</v>
      </c>
      <c r="T64" s="202">
        <v>0</v>
      </c>
      <c r="U64" s="202">
        <v>1.93</v>
      </c>
      <c r="V64" s="202">
        <v>0.3</v>
      </c>
      <c r="W64" s="202">
        <v>0.64</v>
      </c>
      <c r="X64" s="202">
        <v>1.4</v>
      </c>
      <c r="Y64" s="202">
        <v>0</v>
      </c>
      <c r="Z64" s="202">
        <v>3.96</v>
      </c>
      <c r="AA64" s="202">
        <v>0.98</v>
      </c>
      <c r="AB64" s="202">
        <v>0</v>
      </c>
      <c r="AC64" s="202">
        <v>19.21</v>
      </c>
      <c r="AD64" s="202">
        <v>0</v>
      </c>
      <c r="AE64" s="202">
        <v>0</v>
      </c>
      <c r="AF64" s="202">
        <v>0</v>
      </c>
      <c r="AG64" s="202">
        <v>51.37</v>
      </c>
      <c r="AH64" s="202">
        <v>0</v>
      </c>
      <c r="AI64" s="202">
        <v>0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186.77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30.05</v>
      </c>
      <c r="H65" s="202">
        <v>0</v>
      </c>
      <c r="I65" s="202">
        <v>0</v>
      </c>
      <c r="J65" s="202">
        <v>38.99</v>
      </c>
      <c r="K65" s="202">
        <v>74.14</v>
      </c>
      <c r="L65" s="202">
        <v>0.24</v>
      </c>
      <c r="M65" s="202">
        <v>1.03</v>
      </c>
      <c r="N65" s="202">
        <v>1.68</v>
      </c>
      <c r="O65" s="202">
        <v>2.38</v>
      </c>
      <c r="P65" s="202">
        <v>0.66</v>
      </c>
      <c r="Q65" s="202">
        <v>0.28999999999999998</v>
      </c>
      <c r="R65" s="202">
        <v>0.6</v>
      </c>
      <c r="S65" s="202">
        <v>0</v>
      </c>
      <c r="T65" s="202">
        <v>0</v>
      </c>
      <c r="U65" s="202">
        <v>1.93</v>
      </c>
      <c r="V65" s="202">
        <v>0.3</v>
      </c>
      <c r="W65" s="202">
        <v>0.64</v>
      </c>
      <c r="X65" s="202">
        <v>1.4</v>
      </c>
      <c r="Y65" s="202">
        <v>0</v>
      </c>
      <c r="Z65" s="202">
        <v>3.96</v>
      </c>
      <c r="AA65" s="202">
        <v>0.98</v>
      </c>
      <c r="AB65" s="202">
        <v>0</v>
      </c>
      <c r="AC65" s="202">
        <v>19.21</v>
      </c>
      <c r="AD65" s="202">
        <v>0</v>
      </c>
      <c r="AE65" s="202">
        <v>0</v>
      </c>
      <c r="AF65" s="202">
        <v>0</v>
      </c>
      <c r="AG65" s="202">
        <v>51.37</v>
      </c>
      <c r="AH65" s="202">
        <v>0</v>
      </c>
      <c r="AI65" s="202">
        <v>0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186.77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30.05</v>
      </c>
      <c r="H66" s="202">
        <v>0</v>
      </c>
      <c r="I66" s="202">
        <v>0</v>
      </c>
      <c r="J66" s="202">
        <v>38.99</v>
      </c>
      <c r="K66" s="202">
        <v>64.47</v>
      </c>
      <c r="L66" s="202">
        <v>0.24</v>
      </c>
      <c r="M66" s="202">
        <v>1.03</v>
      </c>
      <c r="N66" s="202">
        <v>1.68</v>
      </c>
      <c r="O66" s="202">
        <v>2.38</v>
      </c>
      <c r="P66" s="202">
        <v>0.66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1.93</v>
      </c>
      <c r="V66" s="202">
        <v>0.3</v>
      </c>
      <c r="W66" s="202">
        <v>0.64</v>
      </c>
      <c r="X66" s="202">
        <v>1.4</v>
      </c>
      <c r="Y66" s="202">
        <v>0</v>
      </c>
      <c r="Z66" s="202">
        <v>3.96</v>
      </c>
      <c r="AA66" s="202">
        <v>0.98</v>
      </c>
      <c r="AB66" s="202">
        <v>0</v>
      </c>
      <c r="AC66" s="202">
        <v>19.21</v>
      </c>
      <c r="AD66" s="202">
        <v>0</v>
      </c>
      <c r="AE66" s="202">
        <v>0</v>
      </c>
      <c r="AF66" s="202">
        <v>0</v>
      </c>
      <c r="AG66" s="202">
        <v>51.37</v>
      </c>
      <c r="AH66" s="202">
        <v>0</v>
      </c>
      <c r="AI66" s="202">
        <v>0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186.77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30.05</v>
      </c>
      <c r="H67" s="202">
        <v>0</v>
      </c>
      <c r="I67" s="202">
        <v>0</v>
      </c>
      <c r="J67" s="202">
        <v>38.99</v>
      </c>
      <c r="K67" s="202">
        <v>74.14</v>
      </c>
      <c r="L67" s="202">
        <v>0.24</v>
      </c>
      <c r="M67" s="202">
        <v>1.03</v>
      </c>
      <c r="N67" s="202">
        <v>1.68</v>
      </c>
      <c r="O67" s="202">
        <v>2.38</v>
      </c>
      <c r="P67" s="202">
        <v>0.66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1.93</v>
      </c>
      <c r="V67" s="202">
        <v>0.3</v>
      </c>
      <c r="W67" s="202">
        <v>0.64</v>
      </c>
      <c r="X67" s="202">
        <v>1.4</v>
      </c>
      <c r="Y67" s="202">
        <v>0</v>
      </c>
      <c r="Z67" s="202">
        <v>3.96</v>
      </c>
      <c r="AA67" s="202">
        <v>0.98</v>
      </c>
      <c r="AB67" s="202">
        <v>0</v>
      </c>
      <c r="AC67" s="202">
        <v>19.21</v>
      </c>
      <c r="AD67" s="202">
        <v>0</v>
      </c>
      <c r="AE67" s="202">
        <v>0</v>
      </c>
      <c r="AF67" s="202">
        <v>0</v>
      </c>
      <c r="AG67" s="202">
        <v>51.37</v>
      </c>
      <c r="AH67" s="202">
        <v>0</v>
      </c>
      <c r="AI67" s="202">
        <v>0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186.77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30.05</v>
      </c>
      <c r="H68" s="202">
        <v>0</v>
      </c>
      <c r="I68" s="202">
        <v>0</v>
      </c>
      <c r="J68" s="202">
        <v>38.99</v>
      </c>
      <c r="K68" s="202">
        <v>83.82</v>
      </c>
      <c r="L68" s="202">
        <v>0.3</v>
      </c>
      <c r="M68" s="202">
        <v>1.03</v>
      </c>
      <c r="N68" s="202">
        <v>1.68</v>
      </c>
      <c r="O68" s="202">
        <v>2.38</v>
      </c>
      <c r="P68" s="202">
        <v>0.66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1.93</v>
      </c>
      <c r="V68" s="202">
        <v>0.3</v>
      </c>
      <c r="W68" s="202">
        <v>0.64</v>
      </c>
      <c r="X68" s="202">
        <v>1.4</v>
      </c>
      <c r="Y68" s="202">
        <v>0</v>
      </c>
      <c r="Z68" s="202">
        <v>3.96</v>
      </c>
      <c r="AA68" s="202">
        <v>1.28</v>
      </c>
      <c r="AB68" s="202">
        <v>0</v>
      </c>
      <c r="AC68" s="202">
        <v>19.21</v>
      </c>
      <c r="AD68" s="202">
        <v>0</v>
      </c>
      <c r="AE68" s="202">
        <v>0</v>
      </c>
      <c r="AF68" s="202">
        <v>0</v>
      </c>
      <c r="AG68" s="202">
        <v>51.37</v>
      </c>
      <c r="AH68" s="202">
        <v>0</v>
      </c>
      <c r="AI68" s="202">
        <v>0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186.77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30.05</v>
      </c>
      <c r="H69" s="202">
        <v>0</v>
      </c>
      <c r="I69" s="202">
        <v>0</v>
      </c>
      <c r="J69" s="202">
        <v>38.99</v>
      </c>
      <c r="K69" s="202">
        <v>93.94</v>
      </c>
      <c r="L69" s="202">
        <v>0.17</v>
      </c>
      <c r="M69" s="202">
        <v>1.03</v>
      </c>
      <c r="N69" s="202">
        <v>1.68</v>
      </c>
      <c r="O69" s="202">
        <v>2.38</v>
      </c>
      <c r="P69" s="202">
        <v>0.66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1.93</v>
      </c>
      <c r="V69" s="202">
        <v>0.3</v>
      </c>
      <c r="W69" s="202">
        <v>0.64</v>
      </c>
      <c r="X69" s="202">
        <v>1.4</v>
      </c>
      <c r="Y69" s="202">
        <v>0</v>
      </c>
      <c r="Z69" s="202">
        <v>3.96</v>
      </c>
      <c r="AA69" s="202">
        <v>1.28</v>
      </c>
      <c r="AB69" s="202">
        <v>0</v>
      </c>
      <c r="AC69" s="202">
        <v>19.21</v>
      </c>
      <c r="AD69" s="202">
        <v>0</v>
      </c>
      <c r="AE69" s="202">
        <v>0</v>
      </c>
      <c r="AF69" s="202">
        <v>0</v>
      </c>
      <c r="AG69" s="202">
        <v>51.37</v>
      </c>
      <c r="AH69" s="202">
        <v>0</v>
      </c>
      <c r="AI69" s="202">
        <v>0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186.77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11.3</v>
      </c>
      <c r="E70" s="202">
        <v>0</v>
      </c>
      <c r="F70" s="202">
        <v>0</v>
      </c>
      <c r="G70" s="202">
        <v>30.05</v>
      </c>
      <c r="H70" s="202">
        <v>0</v>
      </c>
      <c r="I70" s="202">
        <v>0</v>
      </c>
      <c r="J70" s="202">
        <v>38.99</v>
      </c>
      <c r="K70" s="202">
        <v>84.27</v>
      </c>
      <c r="L70" s="202">
        <v>0.3</v>
      </c>
      <c r="M70" s="202">
        <v>1.03</v>
      </c>
      <c r="N70" s="202">
        <v>1.68</v>
      </c>
      <c r="O70" s="202">
        <v>2.38</v>
      </c>
      <c r="P70" s="202">
        <v>0.66</v>
      </c>
      <c r="Q70" s="202">
        <v>0.28999999999999998</v>
      </c>
      <c r="R70" s="202">
        <v>0.6</v>
      </c>
      <c r="S70" s="202">
        <v>0</v>
      </c>
      <c r="T70" s="202">
        <v>0</v>
      </c>
      <c r="U70" s="202">
        <v>1.93</v>
      </c>
      <c r="V70" s="202">
        <v>0.3</v>
      </c>
      <c r="W70" s="202">
        <v>0.64</v>
      </c>
      <c r="X70" s="202">
        <v>1.4</v>
      </c>
      <c r="Y70" s="202">
        <v>0</v>
      </c>
      <c r="Z70" s="202">
        <v>3.96</v>
      </c>
      <c r="AA70" s="202">
        <v>1.28</v>
      </c>
      <c r="AB70" s="202">
        <v>0</v>
      </c>
      <c r="AC70" s="202">
        <v>19.21</v>
      </c>
      <c r="AD70" s="202">
        <v>0</v>
      </c>
      <c r="AE70" s="202">
        <v>0</v>
      </c>
      <c r="AF70" s="202">
        <v>0</v>
      </c>
      <c r="AG70" s="202">
        <v>51.37</v>
      </c>
      <c r="AH70" s="202">
        <v>0</v>
      </c>
      <c r="AI70" s="202">
        <v>0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186.77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30.05</v>
      </c>
      <c r="H71" s="202">
        <v>0</v>
      </c>
      <c r="I71" s="202">
        <v>0</v>
      </c>
      <c r="J71" s="202">
        <v>38.99</v>
      </c>
      <c r="K71" s="202">
        <v>64.930000000000007</v>
      </c>
      <c r="L71" s="202">
        <v>0.3</v>
      </c>
      <c r="M71" s="202">
        <v>1.03</v>
      </c>
      <c r="N71" s="202">
        <v>1.68</v>
      </c>
      <c r="O71" s="202">
        <v>2.38</v>
      </c>
      <c r="P71" s="202">
        <v>0.66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1.93</v>
      </c>
      <c r="V71" s="202">
        <v>0.28999999999999998</v>
      </c>
      <c r="W71" s="202">
        <v>0.64</v>
      </c>
      <c r="X71" s="202">
        <v>1.4</v>
      </c>
      <c r="Y71" s="202">
        <v>0</v>
      </c>
      <c r="Z71" s="202">
        <v>3.96</v>
      </c>
      <c r="AA71" s="202">
        <v>1.28</v>
      </c>
      <c r="AB71" s="202">
        <v>0</v>
      </c>
      <c r="AC71" s="202">
        <v>18.62</v>
      </c>
      <c r="AD71" s="202">
        <v>0</v>
      </c>
      <c r="AE71" s="202">
        <v>0</v>
      </c>
      <c r="AF71" s="202">
        <v>0</v>
      </c>
      <c r="AG71" s="202">
        <v>51.37</v>
      </c>
      <c r="AH71" s="202">
        <v>0</v>
      </c>
      <c r="AI71" s="202">
        <v>0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186.77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30.05</v>
      </c>
      <c r="H72" s="202">
        <v>0</v>
      </c>
      <c r="I72" s="202">
        <v>0</v>
      </c>
      <c r="J72" s="202">
        <v>38.99</v>
      </c>
      <c r="K72" s="202">
        <v>55.27</v>
      </c>
      <c r="L72" s="202">
        <v>0.3</v>
      </c>
      <c r="M72" s="202">
        <v>1.03</v>
      </c>
      <c r="N72" s="202">
        <v>1.68</v>
      </c>
      <c r="O72" s="202">
        <v>2.38</v>
      </c>
      <c r="P72" s="202">
        <v>0.66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1.93</v>
      </c>
      <c r="V72" s="202">
        <v>0.28999999999999998</v>
      </c>
      <c r="W72" s="202">
        <v>0.64</v>
      </c>
      <c r="X72" s="202">
        <v>1.4</v>
      </c>
      <c r="Y72" s="202">
        <v>0</v>
      </c>
      <c r="Z72" s="202">
        <v>3.96</v>
      </c>
      <c r="AA72" s="202">
        <v>1.28</v>
      </c>
      <c r="AB72" s="202">
        <v>0</v>
      </c>
      <c r="AC72" s="202">
        <v>18.62</v>
      </c>
      <c r="AD72" s="202">
        <v>0</v>
      </c>
      <c r="AE72" s="202">
        <v>0</v>
      </c>
      <c r="AF72" s="202">
        <v>0</v>
      </c>
      <c r="AG72" s="202">
        <v>51.37</v>
      </c>
      <c r="AH72" s="202">
        <v>0</v>
      </c>
      <c r="AI72" s="202">
        <v>0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186.77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30.05</v>
      </c>
      <c r="H73" s="202">
        <v>0</v>
      </c>
      <c r="I73" s="202">
        <v>0</v>
      </c>
      <c r="J73" s="202">
        <v>38.99</v>
      </c>
      <c r="K73" s="202">
        <v>16.46</v>
      </c>
      <c r="L73" s="202">
        <v>0.3</v>
      </c>
      <c r="M73" s="202">
        <v>1.03</v>
      </c>
      <c r="N73" s="202">
        <v>1.68</v>
      </c>
      <c r="O73" s="202">
        <v>2.38</v>
      </c>
      <c r="P73" s="202">
        <v>0.66</v>
      </c>
      <c r="Q73" s="202">
        <v>0.38</v>
      </c>
      <c r="R73" s="202">
        <v>0.6</v>
      </c>
      <c r="S73" s="202">
        <v>0</v>
      </c>
      <c r="T73" s="202">
        <v>0</v>
      </c>
      <c r="U73" s="202">
        <v>1.93</v>
      </c>
      <c r="V73" s="202">
        <v>0.28999999999999998</v>
      </c>
      <c r="W73" s="202">
        <v>0.64</v>
      </c>
      <c r="X73" s="202">
        <v>1.4</v>
      </c>
      <c r="Y73" s="202">
        <v>0</v>
      </c>
      <c r="Z73" s="202">
        <v>3.96</v>
      </c>
      <c r="AA73" s="202">
        <v>1.19</v>
      </c>
      <c r="AB73" s="202">
        <v>0</v>
      </c>
      <c r="AC73" s="202">
        <v>18.62</v>
      </c>
      <c r="AD73" s="202">
        <v>0</v>
      </c>
      <c r="AE73" s="202">
        <v>0</v>
      </c>
      <c r="AF73" s="202">
        <v>0</v>
      </c>
      <c r="AG73" s="202">
        <v>51.37</v>
      </c>
      <c r="AH73" s="202">
        <v>0</v>
      </c>
      <c r="AI73" s="202">
        <v>0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186.77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30.05</v>
      </c>
      <c r="H74" s="202">
        <v>0</v>
      </c>
      <c r="I74" s="202">
        <v>0</v>
      </c>
      <c r="J74" s="202">
        <v>38.99</v>
      </c>
      <c r="K74" s="202">
        <v>16.46</v>
      </c>
      <c r="L74" s="202">
        <v>0.3</v>
      </c>
      <c r="M74" s="202">
        <v>1.03</v>
      </c>
      <c r="N74" s="202">
        <v>1.68</v>
      </c>
      <c r="O74" s="202">
        <v>2.38</v>
      </c>
      <c r="P74" s="202">
        <v>0.66</v>
      </c>
      <c r="Q74" s="202">
        <v>0.28999999999999998</v>
      </c>
      <c r="R74" s="202">
        <v>0.6</v>
      </c>
      <c r="S74" s="202">
        <v>0</v>
      </c>
      <c r="T74" s="202">
        <v>0</v>
      </c>
      <c r="U74" s="202">
        <v>1.93</v>
      </c>
      <c r="V74" s="202">
        <v>0.28999999999999998</v>
      </c>
      <c r="W74" s="202">
        <v>0.64</v>
      </c>
      <c r="X74" s="202">
        <v>1.4</v>
      </c>
      <c r="Y74" s="202">
        <v>0</v>
      </c>
      <c r="Z74" s="202">
        <v>3.96</v>
      </c>
      <c r="AA74" s="202">
        <v>1.19</v>
      </c>
      <c r="AB74" s="202">
        <v>0</v>
      </c>
      <c r="AC74" s="202">
        <v>18.62</v>
      </c>
      <c r="AD74" s="202">
        <v>0</v>
      </c>
      <c r="AE74" s="202">
        <v>0</v>
      </c>
      <c r="AF74" s="202">
        <v>0</v>
      </c>
      <c r="AG74" s="202">
        <v>51.37</v>
      </c>
      <c r="AH74" s="202">
        <v>0</v>
      </c>
      <c r="AI74" s="202">
        <v>0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186.77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</v>
      </c>
      <c r="E75" s="202">
        <v>0</v>
      </c>
      <c r="F75" s="202">
        <v>0</v>
      </c>
      <c r="G75" s="202">
        <v>30.05</v>
      </c>
      <c r="H75" s="202">
        <v>0</v>
      </c>
      <c r="I75" s="202">
        <v>0</v>
      </c>
      <c r="J75" s="202">
        <v>38.99</v>
      </c>
      <c r="K75" s="202">
        <v>35.44</v>
      </c>
      <c r="L75" s="202">
        <v>0.3</v>
      </c>
      <c r="M75" s="202">
        <v>1.03</v>
      </c>
      <c r="N75" s="202">
        <v>1.68</v>
      </c>
      <c r="O75" s="202">
        <v>2.38</v>
      </c>
      <c r="P75" s="202">
        <v>0.66</v>
      </c>
      <c r="Q75" s="202">
        <v>0.28999999999999998</v>
      </c>
      <c r="R75" s="202">
        <v>0.6</v>
      </c>
      <c r="S75" s="202">
        <v>0</v>
      </c>
      <c r="T75" s="202">
        <v>0</v>
      </c>
      <c r="U75" s="202">
        <v>1.93</v>
      </c>
      <c r="V75" s="202">
        <v>0.28999999999999998</v>
      </c>
      <c r="W75" s="202">
        <v>0.64</v>
      </c>
      <c r="X75" s="202">
        <v>1.4</v>
      </c>
      <c r="Y75" s="202">
        <v>0</v>
      </c>
      <c r="Z75" s="202">
        <v>3.37</v>
      </c>
      <c r="AA75" s="202">
        <v>1.19</v>
      </c>
      <c r="AB75" s="202">
        <v>0</v>
      </c>
      <c r="AC75" s="202">
        <v>18.62</v>
      </c>
      <c r="AD75" s="202">
        <v>0</v>
      </c>
      <c r="AE75" s="202">
        <v>0</v>
      </c>
      <c r="AF75" s="202">
        <v>0</v>
      </c>
      <c r="AG75" s="202">
        <v>50.81</v>
      </c>
      <c r="AH75" s="202">
        <v>0</v>
      </c>
      <c r="AI75" s="202">
        <v>0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192.99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</v>
      </c>
      <c r="E76" s="202">
        <v>0</v>
      </c>
      <c r="F76" s="202">
        <v>0</v>
      </c>
      <c r="G76" s="202">
        <v>30.05</v>
      </c>
      <c r="H76" s="202">
        <v>0</v>
      </c>
      <c r="I76" s="202">
        <v>0</v>
      </c>
      <c r="J76" s="202">
        <v>38.99</v>
      </c>
      <c r="K76" s="202">
        <v>64.47</v>
      </c>
      <c r="L76" s="202">
        <v>0.3</v>
      </c>
      <c r="M76" s="202">
        <v>1.03</v>
      </c>
      <c r="N76" s="202">
        <v>1.68</v>
      </c>
      <c r="O76" s="202">
        <v>2.38</v>
      </c>
      <c r="P76" s="202">
        <v>0.66</v>
      </c>
      <c r="Q76" s="202">
        <v>0.28999999999999998</v>
      </c>
      <c r="R76" s="202">
        <v>0.6</v>
      </c>
      <c r="S76" s="202">
        <v>0</v>
      </c>
      <c r="T76" s="202">
        <v>0</v>
      </c>
      <c r="U76" s="202">
        <v>1.93</v>
      </c>
      <c r="V76" s="202">
        <v>0.28999999999999998</v>
      </c>
      <c r="W76" s="202">
        <v>0.64</v>
      </c>
      <c r="X76" s="202">
        <v>1.4</v>
      </c>
      <c r="Y76" s="202">
        <v>0</v>
      </c>
      <c r="Z76" s="202">
        <v>3.37</v>
      </c>
      <c r="AA76" s="202">
        <v>1.19</v>
      </c>
      <c r="AB76" s="202">
        <v>0</v>
      </c>
      <c r="AC76" s="202">
        <v>18.62</v>
      </c>
      <c r="AD76" s="202">
        <v>0</v>
      </c>
      <c r="AE76" s="202">
        <v>0</v>
      </c>
      <c r="AF76" s="202">
        <v>0</v>
      </c>
      <c r="AG76" s="202">
        <v>50.81</v>
      </c>
      <c r="AH76" s="202">
        <v>0</v>
      </c>
      <c r="AI76" s="202">
        <v>0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192.99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</v>
      </c>
      <c r="E77" s="202">
        <v>0</v>
      </c>
      <c r="F77" s="202">
        <v>0</v>
      </c>
      <c r="G77" s="202">
        <v>30.05</v>
      </c>
      <c r="H77" s="202">
        <v>0</v>
      </c>
      <c r="I77" s="202">
        <v>0</v>
      </c>
      <c r="J77" s="202">
        <v>38.99</v>
      </c>
      <c r="K77" s="202">
        <v>93.26</v>
      </c>
      <c r="L77" s="202">
        <v>0.3</v>
      </c>
      <c r="M77" s="202">
        <v>1.03</v>
      </c>
      <c r="N77" s="202">
        <v>1.68</v>
      </c>
      <c r="O77" s="202">
        <v>2.38</v>
      </c>
      <c r="P77" s="202">
        <v>0.66</v>
      </c>
      <c r="Q77" s="202">
        <v>0.28999999999999998</v>
      </c>
      <c r="R77" s="202">
        <v>0.6</v>
      </c>
      <c r="S77" s="202">
        <v>0</v>
      </c>
      <c r="T77" s="202">
        <v>0</v>
      </c>
      <c r="U77" s="202">
        <v>1.93</v>
      </c>
      <c r="V77" s="202">
        <v>0.28999999999999998</v>
      </c>
      <c r="W77" s="202">
        <v>0.64</v>
      </c>
      <c r="X77" s="202">
        <v>1.4</v>
      </c>
      <c r="Y77" s="202">
        <v>0</v>
      </c>
      <c r="Z77" s="202">
        <v>3.37</v>
      </c>
      <c r="AA77" s="202">
        <v>1.19</v>
      </c>
      <c r="AB77" s="202">
        <v>0</v>
      </c>
      <c r="AC77" s="202">
        <v>18.62</v>
      </c>
      <c r="AD77" s="202">
        <v>0</v>
      </c>
      <c r="AE77" s="202">
        <v>0</v>
      </c>
      <c r="AF77" s="202">
        <v>0</v>
      </c>
      <c r="AG77" s="202">
        <v>50.81</v>
      </c>
      <c r="AH77" s="202">
        <v>0</v>
      </c>
      <c r="AI77" s="202">
        <v>0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192.99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</v>
      </c>
      <c r="E78" s="202">
        <v>0</v>
      </c>
      <c r="F78" s="202">
        <v>0</v>
      </c>
      <c r="G78" s="202">
        <v>30.05</v>
      </c>
      <c r="H78" s="202">
        <v>0</v>
      </c>
      <c r="I78" s="202">
        <v>0</v>
      </c>
      <c r="J78" s="202">
        <v>38.99</v>
      </c>
      <c r="K78" s="202">
        <v>93.26</v>
      </c>
      <c r="L78" s="202">
        <v>0.3</v>
      </c>
      <c r="M78" s="202">
        <v>1.03</v>
      </c>
      <c r="N78" s="202">
        <v>1.68</v>
      </c>
      <c r="O78" s="202">
        <v>2.38</v>
      </c>
      <c r="P78" s="202">
        <v>0.66</v>
      </c>
      <c r="Q78" s="202">
        <v>0.28999999999999998</v>
      </c>
      <c r="R78" s="202">
        <v>0.6</v>
      </c>
      <c r="S78" s="202">
        <v>0</v>
      </c>
      <c r="T78" s="202">
        <v>0</v>
      </c>
      <c r="U78" s="202">
        <v>1.93</v>
      </c>
      <c r="V78" s="202">
        <v>0.28999999999999998</v>
      </c>
      <c r="W78" s="202">
        <v>0.64</v>
      </c>
      <c r="X78" s="202">
        <v>1.4</v>
      </c>
      <c r="Y78" s="202">
        <v>0</v>
      </c>
      <c r="Z78" s="202">
        <v>3.37</v>
      </c>
      <c r="AA78" s="202">
        <v>1.19</v>
      </c>
      <c r="AB78" s="202">
        <v>0</v>
      </c>
      <c r="AC78" s="202">
        <v>18.62</v>
      </c>
      <c r="AD78" s="202">
        <v>0</v>
      </c>
      <c r="AE78" s="202">
        <v>0</v>
      </c>
      <c r="AF78" s="202">
        <v>0</v>
      </c>
      <c r="AG78" s="202">
        <v>50.81</v>
      </c>
      <c r="AH78" s="202">
        <v>0</v>
      </c>
      <c r="AI78" s="202">
        <v>0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192.99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</v>
      </c>
      <c r="E79" s="202">
        <v>0</v>
      </c>
      <c r="F79" s="202">
        <v>0</v>
      </c>
      <c r="G79" s="202">
        <v>30.05</v>
      </c>
      <c r="H79" s="202">
        <v>0</v>
      </c>
      <c r="I79" s="202">
        <v>0</v>
      </c>
      <c r="J79" s="202">
        <v>39.47</v>
      </c>
      <c r="K79" s="202">
        <v>64.23</v>
      </c>
      <c r="L79" s="202">
        <v>0.3</v>
      </c>
      <c r="M79" s="202">
        <v>1.03</v>
      </c>
      <c r="N79" s="202">
        <v>1.68</v>
      </c>
      <c r="O79" s="202">
        <v>2.38</v>
      </c>
      <c r="P79" s="202">
        <v>0.66</v>
      </c>
      <c r="Q79" s="202">
        <v>0.28999999999999998</v>
      </c>
      <c r="R79" s="202">
        <v>0.6</v>
      </c>
      <c r="S79" s="202">
        <v>0</v>
      </c>
      <c r="T79" s="202">
        <v>0</v>
      </c>
      <c r="U79" s="202">
        <v>1.93</v>
      </c>
      <c r="V79" s="202">
        <v>0.28999999999999998</v>
      </c>
      <c r="W79" s="202">
        <v>0.64</v>
      </c>
      <c r="X79" s="202">
        <v>1.4</v>
      </c>
      <c r="Y79" s="202">
        <v>0</v>
      </c>
      <c r="Z79" s="202">
        <v>3.37</v>
      </c>
      <c r="AA79" s="202">
        <v>1.19</v>
      </c>
      <c r="AB79" s="202">
        <v>0</v>
      </c>
      <c r="AC79" s="202">
        <v>18.62</v>
      </c>
      <c r="AD79" s="202">
        <v>0</v>
      </c>
      <c r="AE79" s="202">
        <v>0</v>
      </c>
      <c r="AF79" s="202">
        <v>0</v>
      </c>
      <c r="AG79" s="202">
        <v>50.81</v>
      </c>
      <c r="AH79" s="202">
        <v>0</v>
      </c>
      <c r="AI79" s="202">
        <v>0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192.99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</v>
      </c>
      <c r="E80" s="202">
        <v>0</v>
      </c>
      <c r="F80" s="202">
        <v>0</v>
      </c>
      <c r="G80" s="202">
        <v>30.05</v>
      </c>
      <c r="H80" s="202">
        <v>0</v>
      </c>
      <c r="I80" s="202">
        <v>0</v>
      </c>
      <c r="J80" s="202">
        <v>39.47</v>
      </c>
      <c r="K80" s="202">
        <v>54.55</v>
      </c>
      <c r="L80" s="202">
        <v>0.3</v>
      </c>
      <c r="M80" s="202">
        <v>1.03</v>
      </c>
      <c r="N80" s="202">
        <v>1.68</v>
      </c>
      <c r="O80" s="202">
        <v>2.38</v>
      </c>
      <c r="P80" s="202">
        <v>0.66</v>
      </c>
      <c r="Q80" s="202">
        <v>0.28999999999999998</v>
      </c>
      <c r="R80" s="202">
        <v>0.6</v>
      </c>
      <c r="S80" s="202">
        <v>0</v>
      </c>
      <c r="T80" s="202">
        <v>0</v>
      </c>
      <c r="U80" s="202">
        <v>1.93</v>
      </c>
      <c r="V80" s="202">
        <v>0.28999999999999998</v>
      </c>
      <c r="W80" s="202">
        <v>0.64</v>
      </c>
      <c r="X80" s="202">
        <v>1.4</v>
      </c>
      <c r="Y80" s="202">
        <v>0</v>
      </c>
      <c r="Z80" s="202">
        <v>3.37</v>
      </c>
      <c r="AA80" s="202">
        <v>1.19</v>
      </c>
      <c r="AB80" s="202">
        <v>0</v>
      </c>
      <c r="AC80" s="202">
        <v>18.62</v>
      </c>
      <c r="AD80" s="202">
        <v>0</v>
      </c>
      <c r="AE80" s="202">
        <v>0</v>
      </c>
      <c r="AF80" s="202">
        <v>0</v>
      </c>
      <c r="AG80" s="202">
        <v>50.81</v>
      </c>
      <c r="AH80" s="202">
        <v>0</v>
      </c>
      <c r="AI80" s="202">
        <v>0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192.99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30.05</v>
      </c>
      <c r="H81" s="202">
        <v>0</v>
      </c>
      <c r="I81" s="202">
        <v>0</v>
      </c>
      <c r="J81" s="202">
        <v>39.47</v>
      </c>
      <c r="K81" s="202">
        <v>64.23</v>
      </c>
      <c r="L81" s="202">
        <v>0.3</v>
      </c>
      <c r="M81" s="202">
        <v>1.03</v>
      </c>
      <c r="N81" s="202">
        <v>1.68</v>
      </c>
      <c r="O81" s="202">
        <v>2.38</v>
      </c>
      <c r="P81" s="202">
        <v>0.62</v>
      </c>
      <c r="Q81" s="202">
        <v>0.28999999999999998</v>
      </c>
      <c r="R81" s="202">
        <v>0.6</v>
      </c>
      <c r="S81" s="202">
        <v>0</v>
      </c>
      <c r="T81" s="202">
        <v>0</v>
      </c>
      <c r="U81" s="202">
        <v>1.93</v>
      </c>
      <c r="V81" s="202">
        <v>0.28999999999999998</v>
      </c>
      <c r="W81" s="202">
        <v>0.64</v>
      </c>
      <c r="X81" s="202">
        <v>1.4</v>
      </c>
      <c r="Y81" s="202">
        <v>0</v>
      </c>
      <c r="Z81" s="202">
        <v>3.37</v>
      </c>
      <c r="AA81" s="202">
        <v>1.19</v>
      </c>
      <c r="AB81" s="202">
        <v>0</v>
      </c>
      <c r="AC81" s="202">
        <v>18.62</v>
      </c>
      <c r="AD81" s="202">
        <v>0</v>
      </c>
      <c r="AE81" s="202">
        <v>0</v>
      </c>
      <c r="AF81" s="202">
        <v>0</v>
      </c>
      <c r="AG81" s="202">
        <v>50.81</v>
      </c>
      <c r="AH81" s="202">
        <v>0</v>
      </c>
      <c r="AI81" s="202">
        <v>0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192.99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30.05</v>
      </c>
      <c r="H82" s="202">
        <v>0</v>
      </c>
      <c r="I82" s="202">
        <v>0</v>
      </c>
      <c r="J82" s="202">
        <v>39.47</v>
      </c>
      <c r="K82" s="202">
        <v>73.91</v>
      </c>
      <c r="L82" s="202">
        <v>0.3</v>
      </c>
      <c r="M82" s="202">
        <v>1.03</v>
      </c>
      <c r="N82" s="202">
        <v>1.68</v>
      </c>
      <c r="O82" s="202">
        <v>2.38</v>
      </c>
      <c r="P82" s="202">
        <v>0.62</v>
      </c>
      <c r="Q82" s="202">
        <v>0.28999999999999998</v>
      </c>
      <c r="R82" s="202">
        <v>0.6</v>
      </c>
      <c r="S82" s="202">
        <v>0</v>
      </c>
      <c r="T82" s="202">
        <v>0</v>
      </c>
      <c r="U82" s="202">
        <v>1.93</v>
      </c>
      <c r="V82" s="202">
        <v>0.28999999999999998</v>
      </c>
      <c r="W82" s="202">
        <v>0.64</v>
      </c>
      <c r="X82" s="202">
        <v>1.4</v>
      </c>
      <c r="Y82" s="202">
        <v>0</v>
      </c>
      <c r="Z82" s="202">
        <v>3.37</v>
      </c>
      <c r="AA82" s="202">
        <v>1.19</v>
      </c>
      <c r="AB82" s="202">
        <v>0</v>
      </c>
      <c r="AC82" s="202">
        <v>18.62</v>
      </c>
      <c r="AD82" s="202">
        <v>0</v>
      </c>
      <c r="AE82" s="202">
        <v>0</v>
      </c>
      <c r="AF82" s="202">
        <v>0</v>
      </c>
      <c r="AG82" s="202">
        <v>50.81</v>
      </c>
      <c r="AH82" s="202">
        <v>0</v>
      </c>
      <c r="AI82" s="202">
        <v>0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192.99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11.53</v>
      </c>
      <c r="E83" s="202">
        <v>0</v>
      </c>
      <c r="F83" s="202">
        <v>0</v>
      </c>
      <c r="G83" s="202">
        <v>30.05</v>
      </c>
      <c r="H83" s="202">
        <v>0</v>
      </c>
      <c r="I83" s="202">
        <v>0</v>
      </c>
      <c r="J83" s="202">
        <v>39.47</v>
      </c>
      <c r="K83" s="202">
        <v>54.55</v>
      </c>
      <c r="L83" s="202">
        <v>0.3</v>
      </c>
      <c r="M83" s="202">
        <v>1.03</v>
      </c>
      <c r="N83" s="202">
        <v>1.68</v>
      </c>
      <c r="O83" s="202">
        <v>2.38</v>
      </c>
      <c r="P83" s="202">
        <v>0.62</v>
      </c>
      <c r="Q83" s="202">
        <v>0.28999999999999998</v>
      </c>
      <c r="R83" s="202">
        <v>0.6</v>
      </c>
      <c r="S83" s="202">
        <v>0</v>
      </c>
      <c r="T83" s="202">
        <v>0</v>
      </c>
      <c r="U83" s="202">
        <v>1.93</v>
      </c>
      <c r="V83" s="202">
        <v>0.28999999999999998</v>
      </c>
      <c r="W83" s="202">
        <v>0.64</v>
      </c>
      <c r="X83" s="202">
        <v>1.4</v>
      </c>
      <c r="Y83" s="202">
        <v>0</v>
      </c>
      <c r="Z83" s="202">
        <v>3.37</v>
      </c>
      <c r="AA83" s="202">
        <v>1.19</v>
      </c>
      <c r="AB83" s="202">
        <v>0</v>
      </c>
      <c r="AC83" s="202">
        <v>18.62</v>
      </c>
      <c r="AD83" s="202">
        <v>0</v>
      </c>
      <c r="AE83" s="202">
        <v>0</v>
      </c>
      <c r="AF83" s="202">
        <v>0</v>
      </c>
      <c r="AG83" s="202">
        <v>50.81</v>
      </c>
      <c r="AH83" s="202">
        <v>0</v>
      </c>
      <c r="AI83" s="202">
        <v>0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192.99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11.53</v>
      </c>
      <c r="E84" s="202">
        <v>0</v>
      </c>
      <c r="F84" s="202">
        <v>0</v>
      </c>
      <c r="G84" s="202">
        <v>30.05</v>
      </c>
      <c r="H84" s="202">
        <v>0</v>
      </c>
      <c r="I84" s="202">
        <v>0</v>
      </c>
      <c r="J84" s="202">
        <v>39.47</v>
      </c>
      <c r="K84" s="202">
        <v>54.55</v>
      </c>
      <c r="L84" s="202">
        <v>0.3</v>
      </c>
      <c r="M84" s="202">
        <v>1.03</v>
      </c>
      <c r="N84" s="202">
        <v>1.68</v>
      </c>
      <c r="O84" s="202">
        <v>2.38</v>
      </c>
      <c r="P84" s="202">
        <v>0.62</v>
      </c>
      <c r="Q84" s="202">
        <v>0.28999999999999998</v>
      </c>
      <c r="R84" s="202">
        <v>0.6</v>
      </c>
      <c r="S84" s="202">
        <v>0</v>
      </c>
      <c r="T84" s="202">
        <v>0</v>
      </c>
      <c r="U84" s="202">
        <v>1.93</v>
      </c>
      <c r="V84" s="202">
        <v>0.28999999999999998</v>
      </c>
      <c r="W84" s="202">
        <v>0.64</v>
      </c>
      <c r="X84" s="202">
        <v>1.4</v>
      </c>
      <c r="Y84" s="202">
        <v>0</v>
      </c>
      <c r="Z84" s="202">
        <v>3.37</v>
      </c>
      <c r="AA84" s="202">
        <v>1.19</v>
      </c>
      <c r="AB84" s="202">
        <v>0</v>
      </c>
      <c r="AC84" s="202">
        <v>18.62</v>
      </c>
      <c r="AD84" s="202">
        <v>0</v>
      </c>
      <c r="AE84" s="202">
        <v>0</v>
      </c>
      <c r="AF84" s="202">
        <v>0</v>
      </c>
      <c r="AG84" s="202">
        <v>50.81</v>
      </c>
      <c r="AH84" s="202">
        <v>0</v>
      </c>
      <c r="AI84" s="202">
        <v>0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192.99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11.53</v>
      </c>
      <c r="E85" s="202">
        <v>0</v>
      </c>
      <c r="F85" s="202">
        <v>0</v>
      </c>
      <c r="G85" s="202">
        <v>30.05</v>
      </c>
      <c r="H85" s="202">
        <v>0</v>
      </c>
      <c r="I85" s="202">
        <v>0</v>
      </c>
      <c r="J85" s="202">
        <v>39.47</v>
      </c>
      <c r="K85" s="202">
        <v>93.26</v>
      </c>
      <c r="L85" s="202">
        <v>0.3</v>
      </c>
      <c r="M85" s="202">
        <v>1.03</v>
      </c>
      <c r="N85" s="202">
        <v>1.68</v>
      </c>
      <c r="O85" s="202">
        <v>2.38</v>
      </c>
      <c r="P85" s="202">
        <v>0.62</v>
      </c>
      <c r="Q85" s="202">
        <v>0.28999999999999998</v>
      </c>
      <c r="R85" s="202">
        <v>0.6</v>
      </c>
      <c r="S85" s="202">
        <v>0</v>
      </c>
      <c r="T85" s="202">
        <v>0</v>
      </c>
      <c r="U85" s="202">
        <v>1.93</v>
      </c>
      <c r="V85" s="202">
        <v>0.28999999999999998</v>
      </c>
      <c r="W85" s="202">
        <v>0.64</v>
      </c>
      <c r="X85" s="202">
        <v>1.4</v>
      </c>
      <c r="Y85" s="202">
        <v>0</v>
      </c>
      <c r="Z85" s="202">
        <v>3.37</v>
      </c>
      <c r="AA85" s="202">
        <v>1.19</v>
      </c>
      <c r="AB85" s="202">
        <v>0</v>
      </c>
      <c r="AC85" s="202">
        <v>18.62</v>
      </c>
      <c r="AD85" s="202">
        <v>0</v>
      </c>
      <c r="AE85" s="202">
        <v>0</v>
      </c>
      <c r="AF85" s="202">
        <v>0</v>
      </c>
      <c r="AG85" s="202">
        <v>50.81</v>
      </c>
      <c r="AH85" s="202">
        <v>0</v>
      </c>
      <c r="AI85" s="202">
        <v>0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192.99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30.05</v>
      </c>
      <c r="H86" s="202">
        <v>0</v>
      </c>
      <c r="I86" s="202">
        <v>0</v>
      </c>
      <c r="J86" s="202">
        <v>39.47</v>
      </c>
      <c r="K86" s="202">
        <v>83.58</v>
      </c>
      <c r="L86" s="202">
        <v>0.3</v>
      </c>
      <c r="M86" s="202">
        <v>1.03</v>
      </c>
      <c r="N86" s="202">
        <v>1.68</v>
      </c>
      <c r="O86" s="202">
        <v>2.38</v>
      </c>
      <c r="P86" s="202">
        <v>0.62</v>
      </c>
      <c r="Q86" s="202">
        <v>0.28999999999999998</v>
      </c>
      <c r="R86" s="202">
        <v>0.6</v>
      </c>
      <c r="S86" s="202">
        <v>0</v>
      </c>
      <c r="T86" s="202">
        <v>0</v>
      </c>
      <c r="U86" s="202">
        <v>1.93</v>
      </c>
      <c r="V86" s="202">
        <v>0.28999999999999998</v>
      </c>
      <c r="W86" s="202">
        <v>0.64</v>
      </c>
      <c r="X86" s="202">
        <v>1.4</v>
      </c>
      <c r="Y86" s="202">
        <v>0</v>
      </c>
      <c r="Z86" s="202">
        <v>3.37</v>
      </c>
      <c r="AA86" s="202">
        <v>1.19</v>
      </c>
      <c r="AB86" s="202">
        <v>0</v>
      </c>
      <c r="AC86" s="202">
        <v>18.62</v>
      </c>
      <c r="AD86" s="202">
        <v>0</v>
      </c>
      <c r="AE86" s="202">
        <v>0</v>
      </c>
      <c r="AF86" s="202">
        <v>0</v>
      </c>
      <c r="AG86" s="202">
        <v>50.81</v>
      </c>
      <c r="AH86" s="202">
        <v>0</v>
      </c>
      <c r="AI86" s="202">
        <v>0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192.99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30.05</v>
      </c>
      <c r="H87" s="202">
        <v>0</v>
      </c>
      <c r="I87" s="202">
        <v>0</v>
      </c>
      <c r="J87" s="202">
        <v>39.47</v>
      </c>
      <c r="K87" s="202">
        <v>78.3</v>
      </c>
      <c r="L87" s="202">
        <v>0.3</v>
      </c>
      <c r="M87" s="202">
        <v>1.03</v>
      </c>
      <c r="N87" s="202">
        <v>1.68</v>
      </c>
      <c r="O87" s="202">
        <v>2.38</v>
      </c>
      <c r="P87" s="202">
        <v>0.62</v>
      </c>
      <c r="Q87" s="202">
        <v>0.28999999999999998</v>
      </c>
      <c r="R87" s="202">
        <v>0.6</v>
      </c>
      <c r="S87" s="202">
        <v>0</v>
      </c>
      <c r="T87" s="202">
        <v>0</v>
      </c>
      <c r="U87" s="202">
        <v>1.93</v>
      </c>
      <c r="V87" s="202">
        <v>0.28999999999999998</v>
      </c>
      <c r="W87" s="202">
        <v>0.64</v>
      </c>
      <c r="X87" s="202">
        <v>1.4</v>
      </c>
      <c r="Y87" s="202">
        <v>0</v>
      </c>
      <c r="Z87" s="202">
        <v>3.37</v>
      </c>
      <c r="AA87" s="202">
        <v>1.19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50.24</v>
      </c>
      <c r="AH87" s="202">
        <v>0</v>
      </c>
      <c r="AI87" s="202">
        <v>0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192.99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30.05</v>
      </c>
      <c r="H88" s="202">
        <v>0</v>
      </c>
      <c r="I88" s="202">
        <v>0</v>
      </c>
      <c r="J88" s="202">
        <v>39.47</v>
      </c>
      <c r="K88" s="202">
        <v>78.3</v>
      </c>
      <c r="L88" s="202">
        <v>0.3</v>
      </c>
      <c r="M88" s="202">
        <v>1.03</v>
      </c>
      <c r="N88" s="202">
        <v>1.68</v>
      </c>
      <c r="O88" s="202">
        <v>2.38</v>
      </c>
      <c r="P88" s="202">
        <v>0.62</v>
      </c>
      <c r="Q88" s="202">
        <v>0.28999999999999998</v>
      </c>
      <c r="R88" s="202">
        <v>0.6</v>
      </c>
      <c r="S88" s="202">
        <v>0</v>
      </c>
      <c r="T88" s="202">
        <v>0</v>
      </c>
      <c r="U88" s="202">
        <v>1.93</v>
      </c>
      <c r="V88" s="202">
        <v>0.28999999999999998</v>
      </c>
      <c r="W88" s="202">
        <v>0.64</v>
      </c>
      <c r="X88" s="202">
        <v>1.4</v>
      </c>
      <c r="Y88" s="202">
        <v>0</v>
      </c>
      <c r="Z88" s="202">
        <v>3.37</v>
      </c>
      <c r="AA88" s="202">
        <v>1.19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50.24</v>
      </c>
      <c r="AH88" s="202">
        <v>0</v>
      </c>
      <c r="AI88" s="202">
        <v>0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192.99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30.05</v>
      </c>
      <c r="H89" s="202">
        <v>0</v>
      </c>
      <c r="I89" s="202">
        <v>0</v>
      </c>
      <c r="J89" s="202">
        <v>39.47</v>
      </c>
      <c r="K89" s="202">
        <v>72.540000000000006</v>
      </c>
      <c r="L89" s="202">
        <v>0.3</v>
      </c>
      <c r="M89" s="202">
        <v>1.03</v>
      </c>
      <c r="N89" s="202">
        <v>1.68</v>
      </c>
      <c r="O89" s="202">
        <v>2.38</v>
      </c>
      <c r="P89" s="202">
        <v>0.62</v>
      </c>
      <c r="Q89" s="202">
        <v>0.28999999999999998</v>
      </c>
      <c r="R89" s="202">
        <v>0.6</v>
      </c>
      <c r="S89" s="202">
        <v>0</v>
      </c>
      <c r="T89" s="202">
        <v>0</v>
      </c>
      <c r="U89" s="202">
        <v>1.93</v>
      </c>
      <c r="V89" s="202">
        <v>0.28999999999999998</v>
      </c>
      <c r="W89" s="202">
        <v>0.64</v>
      </c>
      <c r="X89" s="202">
        <v>1.4</v>
      </c>
      <c r="Y89" s="202">
        <v>0</v>
      </c>
      <c r="Z89" s="202">
        <v>3.37</v>
      </c>
      <c r="AA89" s="202">
        <v>1.19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50.24</v>
      </c>
      <c r="AH89" s="202">
        <v>0</v>
      </c>
      <c r="AI89" s="202">
        <v>0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192.99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30.05</v>
      </c>
      <c r="H90" s="202">
        <v>0</v>
      </c>
      <c r="I90" s="202">
        <v>0</v>
      </c>
      <c r="J90" s="202">
        <v>39.47</v>
      </c>
      <c r="K90" s="202">
        <v>100.28</v>
      </c>
      <c r="L90" s="202">
        <v>0.3</v>
      </c>
      <c r="M90" s="202">
        <v>1.03</v>
      </c>
      <c r="N90" s="202">
        <v>1.68</v>
      </c>
      <c r="O90" s="202">
        <v>2.38</v>
      </c>
      <c r="P90" s="202">
        <v>0.62</v>
      </c>
      <c r="Q90" s="202">
        <v>0.28999999999999998</v>
      </c>
      <c r="R90" s="202">
        <v>0.6</v>
      </c>
      <c r="S90" s="202">
        <v>0</v>
      </c>
      <c r="T90" s="202">
        <v>0</v>
      </c>
      <c r="U90" s="202">
        <v>1.93</v>
      </c>
      <c r="V90" s="202">
        <v>0.28999999999999998</v>
      </c>
      <c r="W90" s="202">
        <v>0.64</v>
      </c>
      <c r="X90" s="202">
        <v>1.4</v>
      </c>
      <c r="Y90" s="202">
        <v>0</v>
      </c>
      <c r="Z90" s="202">
        <v>3.37</v>
      </c>
      <c r="AA90" s="202">
        <v>1.19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50.24</v>
      </c>
      <c r="AH90" s="202">
        <v>0</v>
      </c>
      <c r="AI90" s="202">
        <v>0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192.99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11.76</v>
      </c>
      <c r="E91" s="202">
        <v>0</v>
      </c>
      <c r="F91" s="202">
        <v>0</v>
      </c>
      <c r="G91" s="202">
        <v>30.05</v>
      </c>
      <c r="H91" s="202">
        <v>0</v>
      </c>
      <c r="I91" s="202">
        <v>0</v>
      </c>
      <c r="J91" s="202">
        <v>39.47</v>
      </c>
      <c r="K91" s="202">
        <v>83.45</v>
      </c>
      <c r="L91" s="202">
        <v>0.3</v>
      </c>
      <c r="M91" s="202">
        <v>1.03</v>
      </c>
      <c r="N91" s="202">
        <v>1.68</v>
      </c>
      <c r="O91" s="202">
        <v>2.38</v>
      </c>
      <c r="P91" s="202">
        <v>0.62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1.93</v>
      </c>
      <c r="V91" s="202">
        <v>0.28999999999999998</v>
      </c>
      <c r="W91" s="202">
        <v>0.64</v>
      </c>
      <c r="X91" s="202">
        <v>1.4</v>
      </c>
      <c r="Y91" s="202">
        <v>0</v>
      </c>
      <c r="Z91" s="202">
        <v>3.37</v>
      </c>
      <c r="AA91" s="202">
        <v>1.19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50.24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192.99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11.76</v>
      </c>
      <c r="E92" s="202">
        <v>0</v>
      </c>
      <c r="F92" s="202">
        <v>0</v>
      </c>
      <c r="G92" s="202">
        <v>30.05</v>
      </c>
      <c r="H92" s="202">
        <v>0</v>
      </c>
      <c r="I92" s="202">
        <v>0</v>
      </c>
      <c r="J92" s="202">
        <v>39.47</v>
      </c>
      <c r="K92" s="202">
        <v>16.59</v>
      </c>
      <c r="L92" s="202">
        <v>0.3</v>
      </c>
      <c r="M92" s="202">
        <v>1.03</v>
      </c>
      <c r="N92" s="202">
        <v>1.68</v>
      </c>
      <c r="O92" s="202">
        <v>2.38</v>
      </c>
      <c r="P92" s="202">
        <v>0.62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1.93</v>
      </c>
      <c r="V92" s="202">
        <v>0.28999999999999998</v>
      </c>
      <c r="W92" s="202">
        <v>0.64</v>
      </c>
      <c r="X92" s="202">
        <v>1.4</v>
      </c>
      <c r="Y92" s="202">
        <v>0</v>
      </c>
      <c r="Z92" s="202">
        <v>3.37</v>
      </c>
      <c r="AA92" s="202">
        <v>1.19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50.24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192.99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30.05</v>
      </c>
      <c r="H93" s="202">
        <v>0</v>
      </c>
      <c r="I93" s="202">
        <v>0</v>
      </c>
      <c r="J93" s="202">
        <v>39.47</v>
      </c>
      <c r="K93" s="202">
        <v>13.77</v>
      </c>
      <c r="L93" s="202">
        <v>0.3</v>
      </c>
      <c r="M93" s="202">
        <v>1.03</v>
      </c>
      <c r="N93" s="202">
        <v>1.68</v>
      </c>
      <c r="O93" s="202">
        <v>2.38</v>
      </c>
      <c r="P93" s="202">
        <v>0.62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1.93</v>
      </c>
      <c r="V93" s="202">
        <v>0.28999999999999998</v>
      </c>
      <c r="W93" s="202">
        <v>0.64</v>
      </c>
      <c r="X93" s="202">
        <v>1.4</v>
      </c>
      <c r="Y93" s="202">
        <v>0</v>
      </c>
      <c r="Z93" s="202">
        <v>3.37</v>
      </c>
      <c r="AA93" s="202">
        <v>1.19</v>
      </c>
      <c r="AB93" s="202">
        <v>0</v>
      </c>
      <c r="AC93" s="202">
        <v>18.62</v>
      </c>
      <c r="AD93" s="202">
        <v>0</v>
      </c>
      <c r="AE93" s="202">
        <v>0</v>
      </c>
      <c r="AF93" s="202">
        <v>0</v>
      </c>
      <c r="AG93" s="202">
        <v>50.24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192.99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30.05</v>
      </c>
      <c r="H94" s="202">
        <v>0</v>
      </c>
      <c r="I94" s="202">
        <v>0</v>
      </c>
      <c r="J94" s="202">
        <v>39.47</v>
      </c>
      <c r="K94" s="202">
        <v>13.77</v>
      </c>
      <c r="L94" s="202">
        <v>0.3</v>
      </c>
      <c r="M94" s="202">
        <v>1.03</v>
      </c>
      <c r="N94" s="202">
        <v>1.68</v>
      </c>
      <c r="O94" s="202">
        <v>2.38</v>
      </c>
      <c r="P94" s="202">
        <v>0.62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1.93</v>
      </c>
      <c r="V94" s="202">
        <v>0.28999999999999998</v>
      </c>
      <c r="W94" s="202">
        <v>0.64</v>
      </c>
      <c r="X94" s="202">
        <v>1.4</v>
      </c>
      <c r="Y94" s="202">
        <v>0</v>
      </c>
      <c r="Z94" s="202">
        <v>3.37</v>
      </c>
      <c r="AA94" s="202">
        <v>1.19</v>
      </c>
      <c r="AB94" s="202">
        <v>0</v>
      </c>
      <c r="AC94" s="202">
        <v>18.62</v>
      </c>
      <c r="AD94" s="202">
        <v>0</v>
      </c>
      <c r="AE94" s="202">
        <v>0</v>
      </c>
      <c r="AF94" s="202">
        <v>0</v>
      </c>
      <c r="AG94" s="202">
        <v>50.24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192.99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11.99</v>
      </c>
      <c r="E95" s="202">
        <v>0</v>
      </c>
      <c r="F95" s="202">
        <v>0</v>
      </c>
      <c r="G95" s="202">
        <v>30.05</v>
      </c>
      <c r="H95" s="202">
        <v>0</v>
      </c>
      <c r="I95" s="202">
        <v>0</v>
      </c>
      <c r="J95" s="202">
        <v>39.47</v>
      </c>
      <c r="K95" s="202">
        <v>11.1</v>
      </c>
      <c r="L95" s="202">
        <v>0.3</v>
      </c>
      <c r="M95" s="202">
        <v>1.03</v>
      </c>
      <c r="N95" s="202">
        <v>1.68</v>
      </c>
      <c r="O95" s="202">
        <v>2.38</v>
      </c>
      <c r="P95" s="202">
        <v>0.62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1.93</v>
      </c>
      <c r="V95" s="202">
        <v>0.28999999999999998</v>
      </c>
      <c r="W95" s="202">
        <v>0.64</v>
      </c>
      <c r="X95" s="202">
        <v>1.4</v>
      </c>
      <c r="Y95" s="202">
        <v>0</v>
      </c>
      <c r="Z95" s="202">
        <v>3.37</v>
      </c>
      <c r="AA95" s="202">
        <v>1.19</v>
      </c>
      <c r="AB95" s="202">
        <v>0</v>
      </c>
      <c r="AC95" s="202">
        <v>18.62</v>
      </c>
      <c r="AD95" s="202">
        <v>0</v>
      </c>
      <c r="AE95" s="202">
        <v>0</v>
      </c>
      <c r="AF95" s="202">
        <v>0</v>
      </c>
      <c r="AG95" s="202">
        <v>50.24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192.99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11.99</v>
      </c>
      <c r="E96" s="202">
        <v>0</v>
      </c>
      <c r="F96" s="202">
        <v>0</v>
      </c>
      <c r="G96" s="202">
        <v>30.05</v>
      </c>
      <c r="H96" s="202">
        <v>0</v>
      </c>
      <c r="I96" s="202">
        <v>0</v>
      </c>
      <c r="J96" s="202">
        <v>39.47</v>
      </c>
      <c r="K96" s="202">
        <v>12.76</v>
      </c>
      <c r="L96" s="202">
        <v>0.3</v>
      </c>
      <c r="M96" s="202">
        <v>1.03</v>
      </c>
      <c r="N96" s="202">
        <v>1.68</v>
      </c>
      <c r="O96" s="202">
        <v>2.38</v>
      </c>
      <c r="P96" s="202">
        <v>0.62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1.93</v>
      </c>
      <c r="V96" s="202">
        <v>0.28999999999999998</v>
      </c>
      <c r="W96" s="202">
        <v>0.64</v>
      </c>
      <c r="X96" s="202">
        <v>1.4</v>
      </c>
      <c r="Y96" s="202">
        <v>0</v>
      </c>
      <c r="Z96" s="202">
        <v>3.37</v>
      </c>
      <c r="AA96" s="202">
        <v>1.19</v>
      </c>
      <c r="AB96" s="202">
        <v>0</v>
      </c>
      <c r="AC96" s="202">
        <v>18.62</v>
      </c>
      <c r="AD96" s="202">
        <v>0</v>
      </c>
      <c r="AE96" s="202">
        <v>0</v>
      </c>
      <c r="AF96" s="202">
        <v>0</v>
      </c>
      <c r="AG96" s="202">
        <v>50.24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192.99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11.99</v>
      </c>
      <c r="E97" s="202">
        <v>0</v>
      </c>
      <c r="F97" s="202">
        <v>0</v>
      </c>
      <c r="G97" s="202">
        <v>30.05</v>
      </c>
      <c r="H97" s="202">
        <v>0</v>
      </c>
      <c r="I97" s="202">
        <v>0</v>
      </c>
      <c r="J97" s="202">
        <v>39.47</v>
      </c>
      <c r="K97" s="202">
        <v>12.76</v>
      </c>
      <c r="L97" s="202">
        <v>0.3</v>
      </c>
      <c r="M97" s="202">
        <v>1.03</v>
      </c>
      <c r="N97" s="202">
        <v>1.68</v>
      </c>
      <c r="O97" s="202">
        <v>2.38</v>
      </c>
      <c r="P97" s="202">
        <v>0.62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1.93</v>
      </c>
      <c r="V97" s="202">
        <v>0.28999999999999998</v>
      </c>
      <c r="W97" s="202">
        <v>0.64</v>
      </c>
      <c r="X97" s="202">
        <v>1.4</v>
      </c>
      <c r="Y97" s="202">
        <v>0</v>
      </c>
      <c r="Z97" s="202">
        <v>3.37</v>
      </c>
      <c r="AA97" s="202">
        <v>1.19</v>
      </c>
      <c r="AB97" s="202">
        <v>0</v>
      </c>
      <c r="AC97" s="202">
        <v>18.62</v>
      </c>
      <c r="AD97" s="202">
        <v>0</v>
      </c>
      <c r="AE97" s="202">
        <v>0</v>
      </c>
      <c r="AF97" s="202">
        <v>0</v>
      </c>
      <c r="AG97" s="202">
        <v>50.24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192.99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30.05</v>
      </c>
      <c r="H98" s="202">
        <v>0</v>
      </c>
      <c r="I98" s="202">
        <v>0</v>
      </c>
      <c r="J98" s="202">
        <v>39.47</v>
      </c>
      <c r="K98" s="202">
        <v>12.76</v>
      </c>
      <c r="L98" s="202">
        <v>0.3</v>
      </c>
      <c r="M98" s="202">
        <v>1.03</v>
      </c>
      <c r="N98" s="202">
        <v>1.68</v>
      </c>
      <c r="O98" s="202">
        <v>2.38</v>
      </c>
      <c r="P98" s="202">
        <v>0.62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1.93</v>
      </c>
      <c r="V98" s="202">
        <v>0.28999999999999998</v>
      </c>
      <c r="W98" s="202">
        <v>0.64</v>
      </c>
      <c r="X98" s="202">
        <v>1.4</v>
      </c>
      <c r="Y98" s="202">
        <v>0</v>
      </c>
      <c r="Z98" s="202">
        <v>3.37</v>
      </c>
      <c r="AA98" s="202">
        <v>1.19</v>
      </c>
      <c r="AB98" s="202">
        <v>0</v>
      </c>
      <c r="AC98" s="202">
        <v>18.62</v>
      </c>
      <c r="AD98" s="202">
        <v>0</v>
      </c>
      <c r="AE98" s="202">
        <v>0</v>
      </c>
      <c r="AF98" s="202">
        <v>0</v>
      </c>
      <c r="AG98" s="202">
        <v>50.24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192.99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0.2856849999999998</v>
      </c>
      <c r="E99">
        <f t="shared" si="0"/>
        <v>0</v>
      </c>
      <c r="F99">
        <f t="shared" si="0"/>
        <v>0</v>
      </c>
      <c r="G99">
        <f t="shared" si="0"/>
        <v>0.72382000000000135</v>
      </c>
      <c r="H99">
        <f t="shared" si="0"/>
        <v>0</v>
      </c>
      <c r="I99">
        <f t="shared" si="0"/>
        <v>0</v>
      </c>
      <c r="J99">
        <f t="shared" si="0"/>
        <v>0.94199999999999795</v>
      </c>
      <c r="K99">
        <f t="shared" si="0"/>
        <v>2.312872500000001</v>
      </c>
      <c r="L99">
        <f t="shared" si="0"/>
        <v>2.5592499999999969E-2</v>
      </c>
      <c r="M99">
        <f t="shared" si="0"/>
        <v>2.472000000000002E-2</v>
      </c>
      <c r="N99">
        <f t="shared" si="0"/>
        <v>4.0320000000000092E-2</v>
      </c>
      <c r="O99">
        <f t="shared" si="0"/>
        <v>5.7119999999999928E-2</v>
      </c>
      <c r="P99">
        <f t="shared" si="0"/>
        <v>1.5657499999999967E-2</v>
      </c>
      <c r="Q99">
        <f t="shared" si="0"/>
        <v>2.2322500000000061E-2</v>
      </c>
      <c r="R99">
        <f t="shared" si="0"/>
        <v>4.9169999999999936E-2</v>
      </c>
      <c r="S99">
        <f t="shared" si="0"/>
        <v>0</v>
      </c>
      <c r="T99">
        <f t="shared" si="0"/>
        <v>0</v>
      </c>
      <c r="U99">
        <f t="shared" si="0"/>
        <v>4.6945000000000098E-2</v>
      </c>
      <c r="V99">
        <f t="shared" si="0"/>
        <v>6.8100000000000001E-3</v>
      </c>
      <c r="W99">
        <f t="shared" si="0"/>
        <v>1.5360000000000011E-2</v>
      </c>
      <c r="X99">
        <f t="shared" si="0"/>
        <v>3.294000000000006E-2</v>
      </c>
      <c r="Y99">
        <f t="shared" si="0"/>
        <v>0</v>
      </c>
      <c r="Z99">
        <f t="shared" si="0"/>
        <v>0.30720749999999963</v>
      </c>
      <c r="AA99">
        <f t="shared" si="0"/>
        <v>4.714249999999999E-2</v>
      </c>
      <c r="AB99">
        <f t="shared" si="0"/>
        <v>0</v>
      </c>
      <c r="AC99">
        <f t="shared" si="0"/>
        <v>0.44680499999999918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1.2132174999999992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0.28878499999999996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4.6225200000000051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219</v>
      </c>
      <c r="C3" s="103">
        <f>'IDT-1 Calculation'!DG3</f>
        <v>-92.715999999999994</v>
      </c>
      <c r="D3" s="103">
        <f>'IDT-1 Calculation'!DH3</f>
        <v>0</v>
      </c>
      <c r="E3" s="103">
        <f>'IDT-1 Calculation'!DI3</f>
        <v>0</v>
      </c>
      <c r="F3" s="103">
        <f>'IDT-1 Calculation'!DJ3</f>
        <v>-126.28400000000001</v>
      </c>
      <c r="G3" s="104">
        <f>SUM(B3:F3)</f>
        <v>0</v>
      </c>
    </row>
    <row r="4" spans="1:7">
      <c r="A4" s="99" t="s">
        <v>46</v>
      </c>
      <c r="B4" s="95">
        <f>'IDT-1 Calculation'!DF4</f>
        <v>195</v>
      </c>
      <c r="C4" s="95">
        <f>'IDT-1 Calculation'!DG4</f>
        <v>-82.555999999999997</v>
      </c>
      <c r="D4" s="95">
        <f>'IDT-1 Calculation'!DH4</f>
        <v>0</v>
      </c>
      <c r="E4" s="95">
        <f>'IDT-1 Calculation'!DI4</f>
        <v>0</v>
      </c>
      <c r="F4" s="95">
        <f>'IDT-1 Calculation'!DJ4</f>
        <v>-112.444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161</v>
      </c>
      <c r="C5" s="95">
        <f>'IDT-1 Calculation'!DG5</f>
        <v>-68.161000000000001</v>
      </c>
      <c r="D5" s="95">
        <f>'IDT-1 Calculation'!DH5</f>
        <v>0</v>
      </c>
      <c r="E5" s="95">
        <f>'IDT-1 Calculation'!DI5</f>
        <v>0</v>
      </c>
      <c r="F5" s="95">
        <f>'IDT-1 Calculation'!DJ5</f>
        <v>-92.838999999999999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139</v>
      </c>
      <c r="C6" s="95">
        <f>'IDT-1 Calculation'!DG6</f>
        <v>-58.847000000000001</v>
      </c>
      <c r="D6" s="95">
        <f>'IDT-1 Calculation'!DH6</f>
        <v>0</v>
      </c>
      <c r="E6" s="95">
        <f>'IDT-1 Calculation'!DI6</f>
        <v>0</v>
      </c>
      <c r="F6" s="95">
        <f>'IDT-1 Calculation'!DJ6</f>
        <v>-80.153000000000006</v>
      </c>
      <c r="G6" s="100">
        <f t="shared" si="0"/>
        <v>0</v>
      </c>
    </row>
    <row r="7" spans="1:7">
      <c r="A7" s="99" t="s">
        <v>49</v>
      </c>
      <c r="B7" s="95">
        <f>'IDT-1 Calculation'!DF7</f>
        <v>107</v>
      </c>
      <c r="C7" s="95">
        <f>'IDT-1 Calculation'!DG7</f>
        <v>-107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74</v>
      </c>
      <c r="C8" s="95">
        <f>'IDT-1 Calculation'!DG8</f>
        <v>-74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46</v>
      </c>
      <c r="C9" s="95">
        <f>'IDT-1 Calculation'!DG9</f>
        <v>-19.475000000000001</v>
      </c>
      <c r="D9" s="95">
        <f>'IDT-1 Calculation'!DH9</f>
        <v>0</v>
      </c>
      <c r="E9" s="95">
        <f>'IDT-1 Calculation'!DI9</f>
        <v>0</v>
      </c>
      <c r="F9" s="95">
        <f>'IDT-1 Calculation'!DJ9</f>
        <v>-26.524999999999999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12</v>
      </c>
      <c r="C10" s="95">
        <f>'IDT-1 Calculation'!DG10</f>
        <v>-5.08</v>
      </c>
      <c r="D10" s="95">
        <f>'IDT-1 Calculation'!DH10</f>
        <v>0</v>
      </c>
      <c r="E10" s="95">
        <f>'IDT-1 Calculation'!DI10</f>
        <v>0</v>
      </c>
      <c r="F10" s="95">
        <f>'IDT-1 Calculation'!DJ10</f>
        <v>-6.92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-9.3030000000000008</v>
      </c>
      <c r="D59" s="95">
        <f>'IDT-1 Calculation'!DH59</f>
        <v>0</v>
      </c>
      <c r="E59" s="95">
        <f>'IDT-1 Calculation'!DI59</f>
        <v>0</v>
      </c>
      <c r="F59" s="95">
        <f>'IDT-1 Calculation'!DJ59</f>
        <v>9.3030000000000008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-47.173000000000002</v>
      </c>
      <c r="D60" s="95">
        <f>'IDT-1 Calculation'!DH60</f>
        <v>0</v>
      </c>
      <c r="E60" s="95">
        <f>'IDT-1 Calculation'!DI60</f>
        <v>0</v>
      </c>
      <c r="F60" s="95">
        <f>'IDT-1 Calculation'!DJ60</f>
        <v>47.173000000000002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-72.043000000000006</v>
      </c>
      <c r="D61" s="95">
        <f>'IDT-1 Calculation'!DH61</f>
        <v>0</v>
      </c>
      <c r="E61" s="95">
        <f>'IDT-1 Calculation'!DI61</f>
        <v>0</v>
      </c>
      <c r="F61" s="95">
        <f>'IDT-1 Calculation'!DJ61</f>
        <v>72.043000000000006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-89.582999999999998</v>
      </c>
      <c r="D62" s="95">
        <f>'IDT-1 Calculation'!DH62</f>
        <v>0</v>
      </c>
      <c r="E62" s="95">
        <f>'IDT-1 Calculation'!DI62</f>
        <v>0</v>
      </c>
      <c r="F62" s="95">
        <f>'IDT-1 Calculation'!DJ62</f>
        <v>89.582999999999998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-70</v>
      </c>
      <c r="D63" s="95">
        <f>'IDT-1 Calculation'!DH63</f>
        <v>0</v>
      </c>
      <c r="E63" s="95">
        <f>'IDT-1 Calculation'!DI63</f>
        <v>0</v>
      </c>
      <c r="F63" s="95">
        <f>'IDT-1 Calculation'!DJ63</f>
        <v>70</v>
      </c>
      <c r="G63" s="100">
        <f t="shared" si="0"/>
        <v>0</v>
      </c>
    </row>
    <row r="64" spans="1:7">
      <c r="A64" s="99" t="s">
        <v>106</v>
      </c>
      <c r="B64" s="95">
        <f>'IDT-1 Calculation'!DF64</f>
        <v>32</v>
      </c>
      <c r="C64" s="95">
        <f>'IDT-1 Calculation'!DG64</f>
        <v>-60</v>
      </c>
      <c r="D64" s="95">
        <f>'IDT-1 Calculation'!DH64</f>
        <v>0</v>
      </c>
      <c r="E64" s="95">
        <f>'IDT-1 Calculation'!DI64</f>
        <v>0</v>
      </c>
      <c r="F64" s="95">
        <f>'IDT-1 Calculation'!DJ64</f>
        <v>28</v>
      </c>
      <c r="G64" s="100">
        <f t="shared" si="0"/>
        <v>0</v>
      </c>
    </row>
    <row r="65" spans="1:7">
      <c r="A65" s="99" t="s">
        <v>107</v>
      </c>
      <c r="B65" s="95">
        <f>'IDT-1 Calculation'!DF65</f>
        <v>33.624000000000002</v>
      </c>
      <c r="C65" s="95">
        <f>'IDT-1 Calculation'!DG65</f>
        <v>-62</v>
      </c>
      <c r="D65" s="95">
        <f>'IDT-1 Calculation'!DH65</f>
        <v>0</v>
      </c>
      <c r="E65" s="95">
        <f>'IDT-1 Calculation'!DI65</f>
        <v>0</v>
      </c>
      <c r="F65" s="95">
        <f>'IDT-1 Calculation'!DJ65</f>
        <v>28.376000000000001</v>
      </c>
      <c r="G65" s="100">
        <f t="shared" si="0"/>
        <v>0</v>
      </c>
    </row>
    <row r="66" spans="1:7">
      <c r="A66" s="99" t="s">
        <v>108</v>
      </c>
      <c r="B66" s="95">
        <f>'IDT-1 Calculation'!DF66</f>
        <v>30.913</v>
      </c>
      <c r="C66" s="95">
        <f>'IDT-1 Calculation'!DG66</f>
        <v>-57</v>
      </c>
      <c r="D66" s="95">
        <f>'IDT-1 Calculation'!DH66</f>
        <v>0</v>
      </c>
      <c r="E66" s="95">
        <f>'IDT-1 Calculation'!DI66</f>
        <v>0</v>
      </c>
      <c r="F66" s="95">
        <f>'IDT-1 Calculation'!DJ66</f>
        <v>26.087</v>
      </c>
      <c r="G66" s="100">
        <f t="shared" si="0"/>
        <v>0</v>
      </c>
    </row>
    <row r="67" spans="1:7">
      <c r="A67" s="99" t="s">
        <v>109</v>
      </c>
      <c r="B67" s="95">
        <f>'IDT-1 Calculation'!DF67</f>
        <v>28.201000000000001</v>
      </c>
      <c r="C67" s="95">
        <f>'IDT-1 Calculation'!DG67</f>
        <v>-52</v>
      </c>
      <c r="D67" s="95">
        <f>'IDT-1 Calculation'!DH67</f>
        <v>0</v>
      </c>
      <c r="E67" s="95">
        <f>'IDT-1 Calculation'!DI67</f>
        <v>0</v>
      </c>
      <c r="F67" s="95">
        <f>'IDT-1 Calculation'!DJ67</f>
        <v>23.798999999999999</v>
      </c>
      <c r="G67" s="100">
        <f t="shared" si="0"/>
        <v>0</v>
      </c>
    </row>
    <row r="68" spans="1:7">
      <c r="A68" s="99" t="s">
        <v>110</v>
      </c>
      <c r="B68" s="95">
        <f>'IDT-1 Calculation'!DF68</f>
        <v>55.317</v>
      </c>
      <c r="C68" s="95">
        <f>'IDT-1 Calculation'!DG68</f>
        <v>-102</v>
      </c>
      <c r="D68" s="95">
        <f>'IDT-1 Calculation'!DH68</f>
        <v>0</v>
      </c>
      <c r="E68" s="95">
        <f>'IDT-1 Calculation'!DI68</f>
        <v>0</v>
      </c>
      <c r="F68" s="95">
        <f>'IDT-1 Calculation'!DJ68</f>
        <v>46.683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142</v>
      </c>
      <c r="C69" s="95">
        <f>'IDT-1 Calculation'!DG69</f>
        <v>-142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156</v>
      </c>
      <c r="C70" s="95">
        <f>'IDT-1 Calculation'!DG70</f>
        <v>-156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165</v>
      </c>
      <c r="C71" s="95">
        <f>'IDT-1 Calculation'!DG71</f>
        <v>-69.855000000000004</v>
      </c>
      <c r="D71" s="95">
        <f>'IDT-1 Calculation'!DH71</f>
        <v>0</v>
      </c>
      <c r="E71" s="95">
        <f>'IDT-1 Calculation'!DI71</f>
        <v>0</v>
      </c>
      <c r="F71" s="95">
        <f>'IDT-1 Calculation'!DJ71</f>
        <v>-95.144999999999996</v>
      </c>
      <c r="G71" s="100">
        <f t="shared" si="1"/>
        <v>0</v>
      </c>
    </row>
    <row r="72" spans="1:7">
      <c r="A72" s="99" t="s">
        <v>114</v>
      </c>
      <c r="B72" s="95">
        <f>'IDT-1 Calculation'!DF72</f>
        <v>177</v>
      </c>
      <c r="C72" s="95">
        <f>'IDT-1 Calculation'!DG72</f>
        <v>-74.935000000000002</v>
      </c>
      <c r="D72" s="95">
        <f>'IDT-1 Calculation'!DH72</f>
        <v>0</v>
      </c>
      <c r="E72" s="95">
        <f>'IDT-1 Calculation'!DI72</f>
        <v>0</v>
      </c>
      <c r="F72" s="95">
        <f>'IDT-1 Calculation'!DJ72</f>
        <v>-102.065</v>
      </c>
      <c r="G72" s="100">
        <f t="shared" si="1"/>
        <v>0</v>
      </c>
    </row>
    <row r="73" spans="1:7">
      <c r="A73" s="99" t="s">
        <v>115</v>
      </c>
      <c r="B73" s="95">
        <f>'IDT-1 Calculation'!DF73</f>
        <v>195</v>
      </c>
      <c r="C73" s="95">
        <f>'IDT-1 Calculation'!DG73</f>
        <v>-82.555999999999997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-112.444</v>
      </c>
      <c r="G73" s="100">
        <f t="shared" si="1"/>
        <v>0</v>
      </c>
    </row>
    <row r="74" spans="1:7">
      <c r="A74" s="99" t="s">
        <v>116</v>
      </c>
      <c r="B74" s="95">
        <f>'IDT-1 Calculation'!DF74</f>
        <v>199</v>
      </c>
      <c r="C74" s="95">
        <f>'IDT-1 Calculation'!DG74</f>
        <v>-84.248999999999995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-114.751</v>
      </c>
      <c r="G74" s="100">
        <f t="shared" si="1"/>
        <v>0</v>
      </c>
    </row>
    <row r="75" spans="1:7">
      <c r="A75" s="99" t="s">
        <v>117</v>
      </c>
      <c r="B75" s="95">
        <f>'IDT-1 Calculation'!DF75</f>
        <v>296</v>
      </c>
      <c r="C75" s="95">
        <f>'IDT-1 Calculation'!DG75</f>
        <v>-125.315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-170.685</v>
      </c>
      <c r="G75" s="100">
        <f t="shared" si="1"/>
        <v>0</v>
      </c>
    </row>
    <row r="76" spans="1:7">
      <c r="A76" s="99" t="s">
        <v>118</v>
      </c>
      <c r="B76" s="95">
        <f>'IDT-1 Calculation'!DF76</f>
        <v>292</v>
      </c>
      <c r="C76" s="95">
        <f>'IDT-1 Calculation'!DG76</f>
        <v>-123.622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-168.37799999999999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291</v>
      </c>
      <c r="C77" s="95">
        <f>'IDT-1 Calculation'!DG77</f>
        <v>-123.199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-167.80099999999999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320</v>
      </c>
      <c r="C78" s="95">
        <f>'IDT-1 Calculation'!DG78</f>
        <v>-135.476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-184.524</v>
      </c>
      <c r="G78" s="100">
        <f t="shared" si="1"/>
        <v>0</v>
      </c>
    </row>
    <row r="79" spans="1:7">
      <c r="A79" s="99" t="s">
        <v>121</v>
      </c>
      <c r="B79" s="95">
        <f>'IDT-1 Calculation'!DF79</f>
        <v>330.90300000000002</v>
      </c>
      <c r="C79" s="95">
        <f>'IDT-1 Calculation'!DG79</f>
        <v>-105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-225.90299999999999</v>
      </c>
      <c r="G79" s="100">
        <f t="shared" si="1"/>
        <v>0</v>
      </c>
    </row>
    <row r="80" spans="1:7">
      <c r="A80" s="99" t="s">
        <v>122</v>
      </c>
      <c r="B80" s="95">
        <f>'IDT-1 Calculation'!DF80</f>
        <v>318.97800000000001</v>
      </c>
      <c r="C80" s="95">
        <f>'IDT-1 Calculation'!DG80</f>
        <v>-100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-218.97800000000001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329.83000000000004</v>
      </c>
      <c r="C81" s="95">
        <f>'IDT-1 Calculation'!DG81</f>
        <v>-110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-219.83</v>
      </c>
      <c r="G81" s="100">
        <f t="shared" si="1"/>
        <v>0</v>
      </c>
    </row>
    <row r="82" spans="1:7">
      <c r="A82" s="99" t="s">
        <v>124</v>
      </c>
      <c r="B82" s="95">
        <f>'IDT-1 Calculation'!DF82</f>
        <v>325.11199999999997</v>
      </c>
      <c r="C82" s="95">
        <f>'IDT-1 Calculation'!DG82</f>
        <v>-110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-215.11199999999999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347.80200000000002</v>
      </c>
      <c r="C83" s="95">
        <f>'IDT-1 Calculation'!DG83</f>
        <v>-120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-227.80199999999999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356.02800000000002</v>
      </c>
      <c r="C84" s="95">
        <f>'IDT-1 Calculation'!DG84</f>
        <v>-120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-236.02799999999999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319.83299999999997</v>
      </c>
      <c r="C85" s="95">
        <f>'IDT-1 Calculation'!DG85</f>
        <v>-100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-219.833</v>
      </c>
      <c r="G85" s="100">
        <f t="shared" si="1"/>
        <v>0</v>
      </c>
    </row>
    <row r="86" spans="1:7">
      <c r="A86" s="99" t="s">
        <v>128</v>
      </c>
      <c r="B86" s="95">
        <f>'IDT-1 Calculation'!DF86</f>
        <v>331.60699999999997</v>
      </c>
      <c r="C86" s="95">
        <f>'IDT-1 Calculation'!DG86</f>
        <v>-105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-226.607</v>
      </c>
      <c r="G86" s="100">
        <f t="shared" si="1"/>
        <v>0</v>
      </c>
    </row>
    <row r="87" spans="1:7">
      <c r="A87" s="99" t="s">
        <v>129</v>
      </c>
      <c r="B87" s="95">
        <f>'IDT-1 Calculation'!DF87</f>
        <v>326.68899999999996</v>
      </c>
      <c r="C87" s="95">
        <f>'IDT-1 Calculation'!DG87</f>
        <v>-105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-221.68899999999999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284.87</v>
      </c>
      <c r="C88" s="95">
        <f>'IDT-1 Calculation'!DG88</f>
        <v>-90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-194.87</v>
      </c>
      <c r="G88" s="100">
        <f t="shared" si="1"/>
        <v>0</v>
      </c>
    </row>
    <row r="89" spans="1:7">
      <c r="A89" s="99" t="s">
        <v>131</v>
      </c>
      <c r="B89" s="95">
        <f>'IDT-1 Calculation'!DF89</f>
        <v>252.23599999999999</v>
      </c>
      <c r="C89" s="95">
        <f>'IDT-1 Calculation'!DG89</f>
        <v>-80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-172.23599999999999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217.61</v>
      </c>
      <c r="C90" s="95">
        <f>'IDT-1 Calculation'!DG90</f>
        <v>-65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-152.61000000000001</v>
      </c>
      <c r="G90" s="100">
        <f t="shared" si="1"/>
        <v>0</v>
      </c>
    </row>
    <row r="91" spans="1:7">
      <c r="A91" s="99" t="s">
        <v>133</v>
      </c>
      <c r="B91" s="95">
        <f>'IDT-1 Calculation'!DF91</f>
        <v>297.04700000000003</v>
      </c>
      <c r="C91" s="95">
        <f>'IDT-1 Calculation'!DG91</f>
        <v>-130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-167.047</v>
      </c>
      <c r="G91" s="100">
        <f t="shared" si="1"/>
        <v>0</v>
      </c>
    </row>
    <row r="92" spans="1:7">
      <c r="A92" s="99" t="s">
        <v>134</v>
      </c>
      <c r="B92" s="95">
        <f>'IDT-1 Calculation'!DF92</f>
        <v>269.96699999999998</v>
      </c>
      <c r="C92" s="95">
        <f>'IDT-1 Calculation'!DG92</f>
        <v>-120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-149.96700000000001</v>
      </c>
      <c r="G92" s="100">
        <f t="shared" si="1"/>
        <v>0</v>
      </c>
    </row>
    <row r="93" spans="1:7">
      <c r="A93" s="99" t="s">
        <v>135</v>
      </c>
      <c r="B93" s="95">
        <f>'IDT-1 Calculation'!DF93</f>
        <v>226.44200000000001</v>
      </c>
      <c r="C93" s="95">
        <f>'IDT-1 Calculation'!DG93</f>
        <v>-100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-126.44199999999999</v>
      </c>
      <c r="G93" s="100">
        <f t="shared" si="1"/>
        <v>0</v>
      </c>
    </row>
    <row r="94" spans="1:7">
      <c r="A94" s="99" t="s">
        <v>136</v>
      </c>
      <c r="B94" s="95">
        <f>'IDT-1 Calculation'!DF94</f>
        <v>206.18200000000002</v>
      </c>
      <c r="C94" s="95">
        <f>'IDT-1 Calculation'!DG94</f>
        <v>-90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-116.182</v>
      </c>
      <c r="G94" s="100">
        <f t="shared" si="1"/>
        <v>0</v>
      </c>
    </row>
    <row r="95" spans="1:7">
      <c r="A95" s="99" t="s">
        <v>137</v>
      </c>
      <c r="B95" s="95">
        <f>'IDT-1 Calculation'!DF95</f>
        <v>177.614</v>
      </c>
      <c r="C95" s="95">
        <f>'IDT-1 Calculation'!DG95</f>
        <v>-80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-97.614000000000004</v>
      </c>
      <c r="G95" s="100">
        <f t="shared" si="1"/>
        <v>0</v>
      </c>
    </row>
    <row r="96" spans="1:7">
      <c r="A96" s="99" t="s">
        <v>138</v>
      </c>
      <c r="B96" s="95">
        <f>'IDT-1 Calculation'!DF96</f>
        <v>164.04000000000002</v>
      </c>
      <c r="C96" s="95">
        <f>'IDT-1 Calculation'!DG96</f>
        <v>-70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-94.04</v>
      </c>
      <c r="G96" s="100">
        <f t="shared" si="1"/>
        <v>0</v>
      </c>
    </row>
    <row r="97" spans="1:7">
      <c r="A97" s="99" t="s">
        <v>139</v>
      </c>
      <c r="B97" s="95">
        <f>'IDT-1 Calculation'!DF97</f>
        <v>181.721</v>
      </c>
      <c r="C97" s="95">
        <f>'IDT-1 Calculation'!DG97</f>
        <v>-80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-101.721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208.661</v>
      </c>
      <c r="C98" s="108">
        <f>'IDT-1 Calculation'!DG98</f>
        <v>-95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-113.661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2.2098067500000003</v>
      </c>
      <c r="C99" s="111">
        <f>SUM(C3:C98)/4000</f>
        <v>-1.0552860000000002</v>
      </c>
      <c r="D99" s="111">
        <f>SUM(D3:D98)/4000</f>
        <v>0</v>
      </c>
      <c r="E99" s="111">
        <f>SUM(E3:E98)/4000</f>
        <v>0</v>
      </c>
      <c r="F99" s="111">
        <f>SUM(F3:F98)/4000</f>
        <v>-1.1545207499999997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22.82</v>
      </c>
      <c r="K3" s="202">
        <v>77.09</v>
      </c>
      <c r="L3" s="202">
        <v>21.04</v>
      </c>
      <c r="M3" s="202">
        <v>0</v>
      </c>
      <c r="N3" s="202">
        <v>0.97</v>
      </c>
      <c r="O3" s="202">
        <v>1.64</v>
      </c>
      <c r="P3" s="202">
        <v>1.65</v>
      </c>
      <c r="Q3" s="202">
        <v>2.2400000000000002</v>
      </c>
      <c r="R3" s="202">
        <v>0.35</v>
      </c>
      <c r="S3" s="202">
        <v>0</v>
      </c>
      <c r="T3" s="202">
        <v>0</v>
      </c>
      <c r="U3" s="202">
        <v>11.37</v>
      </c>
      <c r="V3" s="202">
        <v>0.17</v>
      </c>
      <c r="W3" s="202">
        <v>0.37</v>
      </c>
      <c r="X3" s="202">
        <v>0.74</v>
      </c>
      <c r="Y3" s="202">
        <v>0</v>
      </c>
      <c r="Z3" s="202">
        <v>2.29</v>
      </c>
      <c r="AA3" s="202">
        <v>0.74</v>
      </c>
      <c r="AB3" s="202">
        <v>0</v>
      </c>
      <c r="AC3" s="202">
        <v>9.9499999999999993</v>
      </c>
      <c r="AD3" s="202">
        <v>0</v>
      </c>
      <c r="AE3" s="202">
        <v>0</v>
      </c>
      <c r="AF3" s="202">
        <v>0</v>
      </c>
      <c r="AG3" s="202">
        <v>28.54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22.82</v>
      </c>
      <c r="K4" s="202">
        <v>77.09</v>
      </c>
      <c r="L4" s="202">
        <v>25.85</v>
      </c>
      <c r="M4" s="202">
        <v>0</v>
      </c>
      <c r="N4" s="202">
        <v>0.97</v>
      </c>
      <c r="O4" s="202">
        <v>1.64</v>
      </c>
      <c r="P4" s="202">
        <v>1.65</v>
      </c>
      <c r="Q4" s="202">
        <v>2.3199999999999998</v>
      </c>
      <c r="R4" s="202">
        <v>0.35</v>
      </c>
      <c r="S4" s="202">
        <v>0</v>
      </c>
      <c r="T4" s="202">
        <v>0</v>
      </c>
      <c r="U4" s="202">
        <v>9.39</v>
      </c>
      <c r="V4" s="202">
        <v>0.17</v>
      </c>
      <c r="W4" s="202">
        <v>0.37</v>
      </c>
      <c r="X4" s="202">
        <v>0.74</v>
      </c>
      <c r="Y4" s="202">
        <v>0</v>
      </c>
      <c r="Z4" s="202">
        <v>2.29</v>
      </c>
      <c r="AA4" s="202">
        <v>0.74</v>
      </c>
      <c r="AB4" s="202">
        <v>0</v>
      </c>
      <c r="AC4" s="202">
        <v>9.9499999999999993</v>
      </c>
      <c r="AD4" s="202">
        <v>0</v>
      </c>
      <c r="AE4" s="202">
        <v>0</v>
      </c>
      <c r="AF4" s="202">
        <v>0</v>
      </c>
      <c r="AG4" s="202">
        <v>28.54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22.82</v>
      </c>
      <c r="K5" s="202">
        <v>77.09</v>
      </c>
      <c r="L5" s="202">
        <v>25.88</v>
      </c>
      <c r="M5" s="202">
        <v>0</v>
      </c>
      <c r="N5" s="202">
        <v>0.97</v>
      </c>
      <c r="O5" s="202">
        <v>1.64</v>
      </c>
      <c r="P5" s="202">
        <v>1.65</v>
      </c>
      <c r="Q5" s="202">
        <v>2.3199999999999998</v>
      </c>
      <c r="R5" s="202">
        <v>0.35</v>
      </c>
      <c r="S5" s="202">
        <v>0</v>
      </c>
      <c r="T5" s="202">
        <v>0</v>
      </c>
      <c r="U5" s="202">
        <v>9.39</v>
      </c>
      <c r="V5" s="202">
        <v>0.17</v>
      </c>
      <c r="W5" s="202">
        <v>0.37</v>
      </c>
      <c r="X5" s="202">
        <v>0.74</v>
      </c>
      <c r="Y5" s="202">
        <v>0</v>
      </c>
      <c r="Z5" s="202">
        <v>2.29</v>
      </c>
      <c r="AA5" s="202">
        <v>0.74</v>
      </c>
      <c r="AB5" s="202">
        <v>0</v>
      </c>
      <c r="AC5" s="202">
        <v>9.9499999999999993</v>
      </c>
      <c r="AD5" s="202">
        <v>0</v>
      </c>
      <c r="AE5" s="202">
        <v>0</v>
      </c>
      <c r="AF5" s="202">
        <v>0</v>
      </c>
      <c r="AG5" s="202">
        <v>28.54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22.82</v>
      </c>
      <c r="K6" s="202">
        <v>77.09</v>
      </c>
      <c r="L6" s="202">
        <v>25.88</v>
      </c>
      <c r="M6" s="202">
        <v>0</v>
      </c>
      <c r="N6" s="202">
        <v>0.97</v>
      </c>
      <c r="O6" s="202">
        <v>1.64</v>
      </c>
      <c r="P6" s="202">
        <v>1.65</v>
      </c>
      <c r="Q6" s="202">
        <v>2.3199999999999998</v>
      </c>
      <c r="R6" s="202">
        <v>0.35</v>
      </c>
      <c r="S6" s="202">
        <v>0</v>
      </c>
      <c r="T6" s="202">
        <v>0</v>
      </c>
      <c r="U6" s="202">
        <v>9.39</v>
      </c>
      <c r="V6" s="202">
        <v>0.17</v>
      </c>
      <c r="W6" s="202">
        <v>0.37</v>
      </c>
      <c r="X6" s="202">
        <v>0.74</v>
      </c>
      <c r="Y6" s="202">
        <v>0</v>
      </c>
      <c r="Z6" s="202">
        <v>2.29</v>
      </c>
      <c r="AA6" s="202">
        <v>0.74</v>
      </c>
      <c r="AB6" s="202">
        <v>0</v>
      </c>
      <c r="AC6" s="202">
        <v>9.9499999999999993</v>
      </c>
      <c r="AD6" s="202">
        <v>0</v>
      </c>
      <c r="AE6" s="202">
        <v>0</v>
      </c>
      <c r="AF6" s="202">
        <v>0</v>
      </c>
      <c r="AG6" s="202">
        <v>28.54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22.82</v>
      </c>
      <c r="K7" s="202">
        <v>77.09</v>
      </c>
      <c r="L7" s="202">
        <v>30.72</v>
      </c>
      <c r="M7" s="202">
        <v>0</v>
      </c>
      <c r="N7" s="202">
        <v>0.97</v>
      </c>
      <c r="O7" s="202">
        <v>1.64</v>
      </c>
      <c r="P7" s="202">
        <v>1.65</v>
      </c>
      <c r="Q7" s="202">
        <v>2.3199999999999998</v>
      </c>
      <c r="R7" s="202">
        <v>0.35</v>
      </c>
      <c r="S7" s="202">
        <v>0</v>
      </c>
      <c r="T7" s="202">
        <v>0</v>
      </c>
      <c r="U7" s="202">
        <v>9.39</v>
      </c>
      <c r="V7" s="202">
        <v>0.17</v>
      </c>
      <c r="W7" s="202">
        <v>0.37</v>
      </c>
      <c r="X7" s="202">
        <v>0.74</v>
      </c>
      <c r="Y7" s="202">
        <v>0</v>
      </c>
      <c r="Z7" s="202">
        <v>2.29</v>
      </c>
      <c r="AA7" s="202">
        <v>0.74</v>
      </c>
      <c r="AB7" s="202">
        <v>0</v>
      </c>
      <c r="AC7" s="202">
        <v>9.9499999999999993</v>
      </c>
      <c r="AD7" s="202">
        <v>0</v>
      </c>
      <c r="AE7" s="202">
        <v>0</v>
      </c>
      <c r="AF7" s="202">
        <v>0</v>
      </c>
      <c r="AG7" s="202">
        <v>28.54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22.82</v>
      </c>
      <c r="K8" s="202">
        <v>77.09</v>
      </c>
      <c r="L8" s="202">
        <v>30.49</v>
      </c>
      <c r="M8" s="202">
        <v>0</v>
      </c>
      <c r="N8" s="202">
        <v>0.97</v>
      </c>
      <c r="O8" s="202">
        <v>1.64</v>
      </c>
      <c r="P8" s="202">
        <v>1.65</v>
      </c>
      <c r="Q8" s="202">
        <v>2.3199999999999998</v>
      </c>
      <c r="R8" s="202">
        <v>4.96</v>
      </c>
      <c r="S8" s="202">
        <v>0</v>
      </c>
      <c r="T8" s="202">
        <v>0</v>
      </c>
      <c r="U8" s="202">
        <v>9.39</v>
      </c>
      <c r="V8" s="202">
        <v>0.17</v>
      </c>
      <c r="W8" s="202">
        <v>0.37</v>
      </c>
      <c r="X8" s="202">
        <v>0.74</v>
      </c>
      <c r="Y8" s="202">
        <v>0</v>
      </c>
      <c r="Z8" s="202">
        <v>37.049999999999997</v>
      </c>
      <c r="AA8" s="202">
        <v>11.3</v>
      </c>
      <c r="AB8" s="202">
        <v>0</v>
      </c>
      <c r="AC8" s="202">
        <v>9.9499999999999993</v>
      </c>
      <c r="AD8" s="202">
        <v>0</v>
      </c>
      <c r="AE8" s="202">
        <v>0</v>
      </c>
      <c r="AF8" s="202">
        <v>0</v>
      </c>
      <c r="AG8" s="202">
        <v>28.54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22.82</v>
      </c>
      <c r="K9" s="202">
        <v>77.09</v>
      </c>
      <c r="L9" s="202">
        <v>30.49</v>
      </c>
      <c r="M9" s="202">
        <v>0</v>
      </c>
      <c r="N9" s="202">
        <v>0.97</v>
      </c>
      <c r="O9" s="202">
        <v>1.64</v>
      </c>
      <c r="P9" s="202">
        <v>1.65</v>
      </c>
      <c r="Q9" s="202">
        <v>2.3199999999999998</v>
      </c>
      <c r="R9" s="202">
        <v>4.96</v>
      </c>
      <c r="S9" s="202">
        <v>0</v>
      </c>
      <c r="T9" s="202">
        <v>0</v>
      </c>
      <c r="U9" s="202">
        <v>9.39</v>
      </c>
      <c r="V9" s="202">
        <v>2.38</v>
      </c>
      <c r="W9" s="202">
        <v>0.37</v>
      </c>
      <c r="X9" s="202">
        <v>0.74</v>
      </c>
      <c r="Y9" s="202">
        <v>0</v>
      </c>
      <c r="Z9" s="202">
        <v>37.049999999999997</v>
      </c>
      <c r="AA9" s="202">
        <v>11.3</v>
      </c>
      <c r="AB9" s="202">
        <v>0</v>
      </c>
      <c r="AC9" s="202">
        <v>9.9499999999999993</v>
      </c>
      <c r="AD9" s="202">
        <v>0</v>
      </c>
      <c r="AE9" s="202">
        <v>0</v>
      </c>
      <c r="AF9" s="202">
        <v>0</v>
      </c>
      <c r="AG9" s="202">
        <v>28.54</v>
      </c>
      <c r="AH9" s="202">
        <v>0</v>
      </c>
      <c r="AI9" s="202">
        <v>0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22.82</v>
      </c>
      <c r="K10" s="202">
        <v>77.09</v>
      </c>
      <c r="L10" s="202">
        <v>30.49</v>
      </c>
      <c r="M10" s="202">
        <v>0</v>
      </c>
      <c r="N10" s="202">
        <v>0.97</v>
      </c>
      <c r="O10" s="202">
        <v>1.64</v>
      </c>
      <c r="P10" s="202">
        <v>1.65</v>
      </c>
      <c r="Q10" s="202">
        <v>2.3199999999999998</v>
      </c>
      <c r="R10" s="202">
        <v>4.96</v>
      </c>
      <c r="S10" s="202">
        <v>0</v>
      </c>
      <c r="T10" s="202">
        <v>0</v>
      </c>
      <c r="U10" s="202">
        <v>9.39</v>
      </c>
      <c r="V10" s="202">
        <v>2.38</v>
      </c>
      <c r="W10" s="202">
        <v>0.37</v>
      </c>
      <c r="X10" s="202">
        <v>0.74</v>
      </c>
      <c r="Y10" s="202">
        <v>0</v>
      </c>
      <c r="Z10" s="202">
        <v>37.049999999999997</v>
      </c>
      <c r="AA10" s="202">
        <v>11.3</v>
      </c>
      <c r="AB10" s="202">
        <v>0</v>
      </c>
      <c r="AC10" s="202">
        <v>9.9499999999999993</v>
      </c>
      <c r="AD10" s="202">
        <v>0</v>
      </c>
      <c r="AE10" s="202">
        <v>0</v>
      </c>
      <c r="AF10" s="202">
        <v>0</v>
      </c>
      <c r="AG10" s="202">
        <v>28.54</v>
      </c>
      <c r="AH10" s="202">
        <v>0</v>
      </c>
      <c r="AI10" s="202">
        <v>0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22.82</v>
      </c>
      <c r="K11" s="202">
        <v>77.09</v>
      </c>
      <c r="L11" s="202">
        <v>30.49</v>
      </c>
      <c r="M11" s="202">
        <v>0</v>
      </c>
      <c r="N11" s="202">
        <v>0.97</v>
      </c>
      <c r="O11" s="202">
        <v>1.64</v>
      </c>
      <c r="P11" s="202">
        <v>1.65</v>
      </c>
      <c r="Q11" s="202">
        <v>2.3199999999999998</v>
      </c>
      <c r="R11" s="202">
        <v>4.96</v>
      </c>
      <c r="S11" s="202">
        <v>0</v>
      </c>
      <c r="T11" s="202">
        <v>0</v>
      </c>
      <c r="U11" s="202">
        <v>9.39</v>
      </c>
      <c r="V11" s="202">
        <v>0.48</v>
      </c>
      <c r="W11" s="202">
        <v>0.37</v>
      </c>
      <c r="X11" s="202">
        <v>0.74</v>
      </c>
      <c r="Y11" s="202">
        <v>0</v>
      </c>
      <c r="Z11" s="202">
        <v>37.049999999999997</v>
      </c>
      <c r="AA11" s="202">
        <v>11.28</v>
      </c>
      <c r="AB11" s="202">
        <v>0</v>
      </c>
      <c r="AC11" s="202">
        <v>9.9499999999999993</v>
      </c>
      <c r="AD11" s="202">
        <v>0</v>
      </c>
      <c r="AE11" s="202">
        <v>0</v>
      </c>
      <c r="AF11" s="202">
        <v>0</v>
      </c>
      <c r="AG11" s="202">
        <v>28.54</v>
      </c>
      <c r="AH11" s="202">
        <v>0</v>
      </c>
      <c r="AI11" s="202">
        <v>0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22.82</v>
      </c>
      <c r="K12" s="202">
        <v>77.09</v>
      </c>
      <c r="L12" s="202">
        <v>30.49</v>
      </c>
      <c r="M12" s="202">
        <v>0</v>
      </c>
      <c r="N12" s="202">
        <v>0.97</v>
      </c>
      <c r="O12" s="202">
        <v>1.64</v>
      </c>
      <c r="P12" s="202">
        <v>1.65</v>
      </c>
      <c r="Q12" s="202">
        <v>2.3199999999999998</v>
      </c>
      <c r="R12" s="202">
        <v>4.96</v>
      </c>
      <c r="S12" s="202">
        <v>0</v>
      </c>
      <c r="T12" s="202">
        <v>0</v>
      </c>
      <c r="U12" s="202">
        <v>9.39</v>
      </c>
      <c r="V12" s="202">
        <v>0.17</v>
      </c>
      <c r="W12" s="202">
        <v>0.37</v>
      </c>
      <c r="X12" s="202">
        <v>0.74</v>
      </c>
      <c r="Y12" s="202">
        <v>0</v>
      </c>
      <c r="Z12" s="202">
        <v>37.049999999999997</v>
      </c>
      <c r="AA12" s="202">
        <v>11.28</v>
      </c>
      <c r="AB12" s="202">
        <v>0</v>
      </c>
      <c r="AC12" s="202">
        <v>9.9499999999999993</v>
      </c>
      <c r="AD12" s="202">
        <v>0</v>
      </c>
      <c r="AE12" s="202">
        <v>0</v>
      </c>
      <c r="AF12" s="202">
        <v>0</v>
      </c>
      <c r="AG12" s="202">
        <v>28.54</v>
      </c>
      <c r="AH12" s="202">
        <v>0</v>
      </c>
      <c r="AI12" s="202">
        <v>0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22.82</v>
      </c>
      <c r="K13" s="202">
        <v>77.09</v>
      </c>
      <c r="L13" s="202">
        <v>30.49</v>
      </c>
      <c r="M13" s="202">
        <v>0</v>
      </c>
      <c r="N13" s="202">
        <v>0.97</v>
      </c>
      <c r="O13" s="202">
        <v>1.64</v>
      </c>
      <c r="P13" s="202">
        <v>1.65</v>
      </c>
      <c r="Q13" s="202">
        <v>2.3199999999999998</v>
      </c>
      <c r="R13" s="202">
        <v>4.96</v>
      </c>
      <c r="S13" s="202">
        <v>0</v>
      </c>
      <c r="T13" s="202">
        <v>0</v>
      </c>
      <c r="U13" s="202">
        <v>9.39</v>
      </c>
      <c r="V13" s="202">
        <v>0.17</v>
      </c>
      <c r="W13" s="202">
        <v>0.37</v>
      </c>
      <c r="X13" s="202">
        <v>0.74</v>
      </c>
      <c r="Y13" s="202">
        <v>0</v>
      </c>
      <c r="Z13" s="202">
        <v>37.049999999999997</v>
      </c>
      <c r="AA13" s="202">
        <v>11.28</v>
      </c>
      <c r="AB13" s="202">
        <v>0</v>
      </c>
      <c r="AC13" s="202">
        <v>9.9499999999999993</v>
      </c>
      <c r="AD13" s="202">
        <v>0</v>
      </c>
      <c r="AE13" s="202">
        <v>0</v>
      </c>
      <c r="AF13" s="202">
        <v>0</v>
      </c>
      <c r="AG13" s="202">
        <v>28.54</v>
      </c>
      <c r="AH13" s="202">
        <v>0</v>
      </c>
      <c r="AI13" s="202">
        <v>0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22.82</v>
      </c>
      <c r="K14" s="202">
        <v>77.09</v>
      </c>
      <c r="L14" s="202">
        <v>30.49</v>
      </c>
      <c r="M14" s="202">
        <v>0</v>
      </c>
      <c r="N14" s="202">
        <v>0.97</v>
      </c>
      <c r="O14" s="202">
        <v>1.64</v>
      </c>
      <c r="P14" s="202">
        <v>1.65</v>
      </c>
      <c r="Q14" s="202">
        <v>2.3199999999999998</v>
      </c>
      <c r="R14" s="202">
        <v>4.96</v>
      </c>
      <c r="S14" s="202">
        <v>0</v>
      </c>
      <c r="T14" s="202">
        <v>0</v>
      </c>
      <c r="U14" s="202">
        <v>9.39</v>
      </c>
      <c r="V14" s="202">
        <v>0.17</v>
      </c>
      <c r="W14" s="202">
        <v>0.37</v>
      </c>
      <c r="X14" s="202">
        <v>0.74</v>
      </c>
      <c r="Y14" s="202">
        <v>0</v>
      </c>
      <c r="Z14" s="202">
        <v>37.049999999999997</v>
      </c>
      <c r="AA14" s="202">
        <v>11.28</v>
      </c>
      <c r="AB14" s="202">
        <v>0</v>
      </c>
      <c r="AC14" s="202">
        <v>9.9499999999999993</v>
      </c>
      <c r="AD14" s="202">
        <v>0</v>
      </c>
      <c r="AE14" s="202">
        <v>0</v>
      </c>
      <c r="AF14" s="202">
        <v>0</v>
      </c>
      <c r="AG14" s="202">
        <v>28.54</v>
      </c>
      <c r="AH14" s="202">
        <v>0</v>
      </c>
      <c r="AI14" s="202">
        <v>0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22.82</v>
      </c>
      <c r="K15" s="202">
        <v>77.09</v>
      </c>
      <c r="L15" s="202">
        <v>30.49</v>
      </c>
      <c r="M15" s="202">
        <v>0</v>
      </c>
      <c r="N15" s="202">
        <v>0.97</v>
      </c>
      <c r="O15" s="202">
        <v>1.64</v>
      </c>
      <c r="P15" s="202">
        <v>1.65</v>
      </c>
      <c r="Q15" s="202">
        <v>2.3199999999999998</v>
      </c>
      <c r="R15" s="202">
        <v>4.96</v>
      </c>
      <c r="S15" s="202">
        <v>0</v>
      </c>
      <c r="T15" s="202">
        <v>0</v>
      </c>
      <c r="U15" s="202">
        <v>9.39</v>
      </c>
      <c r="V15" s="202">
        <v>0.34</v>
      </c>
      <c r="W15" s="202">
        <v>0.37</v>
      </c>
      <c r="X15" s="202">
        <v>0.74</v>
      </c>
      <c r="Y15" s="202">
        <v>0</v>
      </c>
      <c r="Z15" s="202">
        <v>37.049999999999997</v>
      </c>
      <c r="AA15" s="202">
        <v>11.28</v>
      </c>
      <c r="AB15" s="202">
        <v>0</v>
      </c>
      <c r="AC15" s="202">
        <v>9.9499999999999993</v>
      </c>
      <c r="AD15" s="202">
        <v>0</v>
      </c>
      <c r="AE15" s="202">
        <v>0</v>
      </c>
      <c r="AF15" s="202">
        <v>0</v>
      </c>
      <c r="AG15" s="202">
        <v>28.54</v>
      </c>
      <c r="AH15" s="202">
        <v>0</v>
      </c>
      <c r="AI15" s="202">
        <v>0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22.82</v>
      </c>
      <c r="K16" s="202">
        <v>77.09</v>
      </c>
      <c r="L16" s="202">
        <v>30.49</v>
      </c>
      <c r="M16" s="202">
        <v>0</v>
      </c>
      <c r="N16" s="202">
        <v>0.97</v>
      </c>
      <c r="O16" s="202">
        <v>1.64</v>
      </c>
      <c r="P16" s="202">
        <v>1.65</v>
      </c>
      <c r="Q16" s="202">
        <v>2.3199999999999998</v>
      </c>
      <c r="R16" s="202">
        <v>4.96</v>
      </c>
      <c r="S16" s="202">
        <v>0</v>
      </c>
      <c r="T16" s="202">
        <v>0</v>
      </c>
      <c r="U16" s="202">
        <v>9.39</v>
      </c>
      <c r="V16" s="202">
        <v>0.33</v>
      </c>
      <c r="W16" s="202">
        <v>0.37</v>
      </c>
      <c r="X16" s="202">
        <v>0.74</v>
      </c>
      <c r="Y16" s="202">
        <v>0</v>
      </c>
      <c r="Z16" s="202">
        <v>37.049999999999997</v>
      </c>
      <c r="AA16" s="202">
        <v>11.28</v>
      </c>
      <c r="AB16" s="202">
        <v>0</v>
      </c>
      <c r="AC16" s="202">
        <v>9.9499999999999993</v>
      </c>
      <c r="AD16" s="202">
        <v>0</v>
      </c>
      <c r="AE16" s="202">
        <v>0</v>
      </c>
      <c r="AF16" s="202">
        <v>0</v>
      </c>
      <c r="AG16" s="202">
        <v>28.54</v>
      </c>
      <c r="AH16" s="202">
        <v>0</v>
      </c>
      <c r="AI16" s="202">
        <v>0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22.82</v>
      </c>
      <c r="K17" s="202">
        <v>77.09</v>
      </c>
      <c r="L17" s="202">
        <v>30.49</v>
      </c>
      <c r="M17" s="202">
        <v>0</v>
      </c>
      <c r="N17" s="202">
        <v>0.97</v>
      </c>
      <c r="O17" s="202">
        <v>1.64</v>
      </c>
      <c r="P17" s="202">
        <v>1.65</v>
      </c>
      <c r="Q17" s="202">
        <v>2.3199999999999998</v>
      </c>
      <c r="R17" s="202">
        <v>4.96</v>
      </c>
      <c r="S17" s="202">
        <v>0</v>
      </c>
      <c r="T17" s="202">
        <v>0</v>
      </c>
      <c r="U17" s="202">
        <v>9.39</v>
      </c>
      <c r="V17" s="202">
        <v>0.17</v>
      </c>
      <c r="W17" s="202">
        <v>0.37</v>
      </c>
      <c r="X17" s="202">
        <v>0.74</v>
      </c>
      <c r="Y17" s="202">
        <v>0</v>
      </c>
      <c r="Z17" s="202">
        <v>37.049999999999997</v>
      </c>
      <c r="AA17" s="202">
        <v>11.28</v>
      </c>
      <c r="AB17" s="202">
        <v>0</v>
      </c>
      <c r="AC17" s="202">
        <v>9.9499999999999993</v>
      </c>
      <c r="AD17" s="202">
        <v>0</v>
      </c>
      <c r="AE17" s="202">
        <v>0</v>
      </c>
      <c r="AF17" s="202">
        <v>0</v>
      </c>
      <c r="AG17" s="202">
        <v>28.54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22.82</v>
      </c>
      <c r="K18" s="202">
        <v>77.09</v>
      </c>
      <c r="L18" s="202">
        <v>30.49</v>
      </c>
      <c r="M18" s="202">
        <v>0</v>
      </c>
      <c r="N18" s="202">
        <v>0.97</v>
      </c>
      <c r="O18" s="202">
        <v>1.64</v>
      </c>
      <c r="P18" s="202">
        <v>1.65</v>
      </c>
      <c r="Q18" s="202">
        <v>2.3199999999999998</v>
      </c>
      <c r="R18" s="202">
        <v>4.96</v>
      </c>
      <c r="S18" s="202">
        <v>0</v>
      </c>
      <c r="T18" s="202">
        <v>0</v>
      </c>
      <c r="U18" s="202">
        <v>9.39</v>
      </c>
      <c r="V18" s="202">
        <v>0.17</v>
      </c>
      <c r="W18" s="202">
        <v>0.37</v>
      </c>
      <c r="X18" s="202">
        <v>0.74</v>
      </c>
      <c r="Y18" s="202">
        <v>0</v>
      </c>
      <c r="Z18" s="202">
        <v>37.049999999999997</v>
      </c>
      <c r="AA18" s="202">
        <v>11.28</v>
      </c>
      <c r="AB18" s="202">
        <v>0</v>
      </c>
      <c r="AC18" s="202">
        <v>9.9499999999999993</v>
      </c>
      <c r="AD18" s="202">
        <v>0</v>
      </c>
      <c r="AE18" s="202">
        <v>0</v>
      </c>
      <c r="AF18" s="202">
        <v>0</v>
      </c>
      <c r="AG18" s="202">
        <v>28.54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22.82</v>
      </c>
      <c r="K19" s="202">
        <v>77.09</v>
      </c>
      <c r="L19" s="202">
        <v>31.1</v>
      </c>
      <c r="M19" s="202">
        <v>0</v>
      </c>
      <c r="N19" s="202">
        <v>0.97</v>
      </c>
      <c r="O19" s="202">
        <v>1.64</v>
      </c>
      <c r="P19" s="202">
        <v>1.65</v>
      </c>
      <c r="Q19" s="202">
        <v>2.3199999999999998</v>
      </c>
      <c r="R19" s="202">
        <v>4.96</v>
      </c>
      <c r="S19" s="202">
        <v>0</v>
      </c>
      <c r="T19" s="202">
        <v>0</v>
      </c>
      <c r="U19" s="202">
        <v>9.39</v>
      </c>
      <c r="V19" s="202">
        <v>0</v>
      </c>
      <c r="W19" s="202">
        <v>0.37</v>
      </c>
      <c r="X19" s="202">
        <v>0.74</v>
      </c>
      <c r="Y19" s="202">
        <v>0</v>
      </c>
      <c r="Z19" s="202">
        <v>37.81</v>
      </c>
      <c r="AA19" s="202">
        <v>11.52</v>
      </c>
      <c r="AB19" s="202">
        <v>0</v>
      </c>
      <c r="AC19" s="202">
        <v>9.9499999999999993</v>
      </c>
      <c r="AD19" s="202">
        <v>0</v>
      </c>
      <c r="AE19" s="202">
        <v>0</v>
      </c>
      <c r="AF19" s="202">
        <v>0</v>
      </c>
      <c r="AG19" s="202">
        <v>28.54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22.82</v>
      </c>
      <c r="K20" s="202">
        <v>77.09</v>
      </c>
      <c r="L20" s="202">
        <v>31.1</v>
      </c>
      <c r="M20" s="202">
        <v>0</v>
      </c>
      <c r="N20" s="202">
        <v>0.97</v>
      </c>
      <c r="O20" s="202">
        <v>1.64</v>
      </c>
      <c r="P20" s="202">
        <v>1.65</v>
      </c>
      <c r="Q20" s="202">
        <v>2.3199999999999998</v>
      </c>
      <c r="R20" s="202">
        <v>4.96</v>
      </c>
      <c r="S20" s="202">
        <v>0</v>
      </c>
      <c r="T20" s="202">
        <v>0</v>
      </c>
      <c r="U20" s="202">
        <v>9.39</v>
      </c>
      <c r="V20" s="202">
        <v>0</v>
      </c>
      <c r="W20" s="202">
        <v>0.37</v>
      </c>
      <c r="X20" s="202">
        <v>0.74</v>
      </c>
      <c r="Y20" s="202">
        <v>0</v>
      </c>
      <c r="Z20" s="202">
        <v>37.81</v>
      </c>
      <c r="AA20" s="202">
        <v>11.52</v>
      </c>
      <c r="AB20" s="202">
        <v>0</v>
      </c>
      <c r="AC20" s="202">
        <v>9.9499999999999993</v>
      </c>
      <c r="AD20" s="202">
        <v>0</v>
      </c>
      <c r="AE20" s="202">
        <v>0</v>
      </c>
      <c r="AF20" s="202">
        <v>0</v>
      </c>
      <c r="AG20" s="202">
        <v>28.54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22.82</v>
      </c>
      <c r="K21" s="202">
        <v>77.09</v>
      </c>
      <c r="L21" s="202">
        <v>30.49</v>
      </c>
      <c r="M21" s="202">
        <v>0</v>
      </c>
      <c r="N21" s="202">
        <v>0.97</v>
      </c>
      <c r="O21" s="202">
        <v>1.64</v>
      </c>
      <c r="P21" s="202">
        <v>1.65</v>
      </c>
      <c r="Q21" s="202">
        <v>2.3199999999999998</v>
      </c>
      <c r="R21" s="202">
        <v>4.96</v>
      </c>
      <c r="S21" s="202">
        <v>0</v>
      </c>
      <c r="T21" s="202">
        <v>0</v>
      </c>
      <c r="U21" s="202">
        <v>9.39</v>
      </c>
      <c r="V21" s="202">
        <v>0</v>
      </c>
      <c r="W21" s="202">
        <v>0.37</v>
      </c>
      <c r="X21" s="202">
        <v>0.74</v>
      </c>
      <c r="Y21" s="202">
        <v>0</v>
      </c>
      <c r="Z21" s="202">
        <v>37.049999999999997</v>
      </c>
      <c r="AA21" s="202">
        <v>0.74</v>
      </c>
      <c r="AB21" s="202">
        <v>0</v>
      </c>
      <c r="AC21" s="202">
        <v>9.9499999999999993</v>
      </c>
      <c r="AD21" s="202">
        <v>0</v>
      </c>
      <c r="AE21" s="202">
        <v>0</v>
      </c>
      <c r="AF21" s="202">
        <v>0</v>
      </c>
      <c r="AG21" s="202">
        <v>28.54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22.82</v>
      </c>
      <c r="K22" s="202">
        <v>77.09</v>
      </c>
      <c r="L22" s="202">
        <v>30.49</v>
      </c>
      <c r="M22" s="202">
        <v>0</v>
      </c>
      <c r="N22" s="202">
        <v>0.97</v>
      </c>
      <c r="O22" s="202">
        <v>1.64</v>
      </c>
      <c r="P22" s="202">
        <v>1.65</v>
      </c>
      <c r="Q22" s="202">
        <v>2.3199999999999998</v>
      </c>
      <c r="R22" s="202">
        <v>4.96</v>
      </c>
      <c r="S22" s="202">
        <v>0</v>
      </c>
      <c r="T22" s="202">
        <v>0</v>
      </c>
      <c r="U22" s="202">
        <v>9.39</v>
      </c>
      <c r="V22" s="202">
        <v>0</v>
      </c>
      <c r="W22" s="202">
        <v>0.37</v>
      </c>
      <c r="X22" s="202">
        <v>0.74</v>
      </c>
      <c r="Y22" s="202">
        <v>0</v>
      </c>
      <c r="Z22" s="202">
        <v>37.049999999999997</v>
      </c>
      <c r="AA22" s="202">
        <v>0.74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28.54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22.82</v>
      </c>
      <c r="K23" s="202">
        <v>77.09</v>
      </c>
      <c r="L23" s="202">
        <v>30.49</v>
      </c>
      <c r="M23" s="202">
        <v>0</v>
      </c>
      <c r="N23" s="202">
        <v>0.97</v>
      </c>
      <c r="O23" s="202">
        <v>1.64</v>
      </c>
      <c r="P23" s="202">
        <v>1.65</v>
      </c>
      <c r="Q23" s="202">
        <v>2.3199999999999998</v>
      </c>
      <c r="R23" s="202">
        <v>4.96</v>
      </c>
      <c r="S23" s="202">
        <v>0</v>
      </c>
      <c r="T23" s="202">
        <v>0</v>
      </c>
      <c r="U23" s="202">
        <v>9.39</v>
      </c>
      <c r="V23" s="202">
        <v>0</v>
      </c>
      <c r="W23" s="202">
        <v>0.37</v>
      </c>
      <c r="X23" s="202">
        <v>0.74</v>
      </c>
      <c r="Y23" s="202">
        <v>0</v>
      </c>
      <c r="Z23" s="202">
        <v>37.049999999999997</v>
      </c>
      <c r="AA23" s="202">
        <v>0.74</v>
      </c>
      <c r="AB23" s="202">
        <v>0</v>
      </c>
      <c r="AC23" s="202">
        <v>9.9499999999999993</v>
      </c>
      <c r="AD23" s="202">
        <v>0</v>
      </c>
      <c r="AE23" s="202">
        <v>0</v>
      </c>
      <c r="AF23" s="202">
        <v>0</v>
      </c>
      <c r="AG23" s="202">
        <v>28.54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22.82</v>
      </c>
      <c r="K24" s="202">
        <v>77.09</v>
      </c>
      <c r="L24" s="202">
        <v>30.49</v>
      </c>
      <c r="M24" s="202">
        <v>0</v>
      </c>
      <c r="N24" s="202">
        <v>0.97</v>
      </c>
      <c r="O24" s="202">
        <v>1.64</v>
      </c>
      <c r="P24" s="202">
        <v>1.65</v>
      </c>
      <c r="Q24" s="202">
        <v>2.3199999999999998</v>
      </c>
      <c r="R24" s="202">
        <v>4.96</v>
      </c>
      <c r="S24" s="202">
        <v>0</v>
      </c>
      <c r="T24" s="202">
        <v>0</v>
      </c>
      <c r="U24" s="202">
        <v>9.39</v>
      </c>
      <c r="V24" s="202">
        <v>0</v>
      </c>
      <c r="W24" s="202">
        <v>0.37</v>
      </c>
      <c r="X24" s="202">
        <v>0.74</v>
      </c>
      <c r="Y24" s="202">
        <v>0</v>
      </c>
      <c r="Z24" s="202">
        <v>37.049999999999997</v>
      </c>
      <c r="AA24" s="202">
        <v>0.74</v>
      </c>
      <c r="AB24" s="202">
        <v>0</v>
      </c>
      <c r="AC24" s="202">
        <v>9.9499999999999993</v>
      </c>
      <c r="AD24" s="202">
        <v>0</v>
      </c>
      <c r="AE24" s="202">
        <v>0</v>
      </c>
      <c r="AF24" s="202">
        <v>0</v>
      </c>
      <c r="AG24" s="202">
        <v>28.54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22.82</v>
      </c>
      <c r="K25" s="202">
        <v>77.09</v>
      </c>
      <c r="L25" s="202">
        <v>30.49</v>
      </c>
      <c r="M25" s="202">
        <v>0</v>
      </c>
      <c r="N25" s="202">
        <v>0.97</v>
      </c>
      <c r="O25" s="202">
        <v>1.64</v>
      </c>
      <c r="P25" s="202">
        <v>1.65</v>
      </c>
      <c r="Q25" s="202">
        <v>2.3199999999999998</v>
      </c>
      <c r="R25" s="202">
        <v>4.96</v>
      </c>
      <c r="S25" s="202">
        <v>0</v>
      </c>
      <c r="T25" s="202">
        <v>0</v>
      </c>
      <c r="U25" s="202">
        <v>9.39</v>
      </c>
      <c r="V25" s="202">
        <v>0</v>
      </c>
      <c r="W25" s="202">
        <v>0.37</v>
      </c>
      <c r="X25" s="202">
        <v>0.81</v>
      </c>
      <c r="Y25" s="202">
        <v>0</v>
      </c>
      <c r="Z25" s="202">
        <v>37.049999999999997</v>
      </c>
      <c r="AA25" s="202">
        <v>0.74</v>
      </c>
      <c r="AB25" s="202">
        <v>0</v>
      </c>
      <c r="AC25" s="202">
        <v>9.9499999999999993</v>
      </c>
      <c r="AD25" s="202">
        <v>0</v>
      </c>
      <c r="AE25" s="202">
        <v>0</v>
      </c>
      <c r="AF25" s="202">
        <v>0</v>
      </c>
      <c r="AG25" s="202">
        <v>28.54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22.82</v>
      </c>
      <c r="K26" s="202">
        <v>77.09</v>
      </c>
      <c r="L26" s="202">
        <v>30.49</v>
      </c>
      <c r="M26" s="202">
        <v>0</v>
      </c>
      <c r="N26" s="202">
        <v>0.97</v>
      </c>
      <c r="O26" s="202">
        <v>1.64</v>
      </c>
      <c r="P26" s="202">
        <v>1.65</v>
      </c>
      <c r="Q26" s="202">
        <v>2.3199999999999998</v>
      </c>
      <c r="R26" s="202">
        <v>4.96</v>
      </c>
      <c r="S26" s="202">
        <v>0</v>
      </c>
      <c r="T26" s="202">
        <v>0</v>
      </c>
      <c r="U26" s="202">
        <v>9.39</v>
      </c>
      <c r="V26" s="202">
        <v>0.16</v>
      </c>
      <c r="W26" s="202">
        <v>0.37</v>
      </c>
      <c r="X26" s="202">
        <v>0.81</v>
      </c>
      <c r="Y26" s="202">
        <v>0</v>
      </c>
      <c r="Z26" s="202">
        <v>13.38</v>
      </c>
      <c r="AA26" s="202">
        <v>0.74</v>
      </c>
      <c r="AB26" s="202">
        <v>0</v>
      </c>
      <c r="AC26" s="202">
        <v>9.9499999999999993</v>
      </c>
      <c r="AD26" s="202">
        <v>0</v>
      </c>
      <c r="AE26" s="202">
        <v>0</v>
      </c>
      <c r="AF26" s="202">
        <v>0</v>
      </c>
      <c r="AG26" s="202">
        <v>28.54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0</v>
      </c>
      <c r="J27" s="202">
        <v>22.82</v>
      </c>
      <c r="K27" s="202">
        <v>77.09</v>
      </c>
      <c r="L27" s="202">
        <v>2.09</v>
      </c>
      <c r="M27" s="202">
        <v>0</v>
      </c>
      <c r="N27" s="202">
        <v>0.97</v>
      </c>
      <c r="O27" s="202">
        <v>1.64</v>
      </c>
      <c r="P27" s="202">
        <v>1.65</v>
      </c>
      <c r="Q27" s="202">
        <v>2.3199999999999998</v>
      </c>
      <c r="R27" s="202">
        <v>0.35</v>
      </c>
      <c r="S27" s="202">
        <v>0</v>
      </c>
      <c r="T27" s="202">
        <v>0</v>
      </c>
      <c r="U27" s="202">
        <v>9.39</v>
      </c>
      <c r="V27" s="202">
        <v>0.16</v>
      </c>
      <c r="W27" s="202">
        <v>0.37</v>
      </c>
      <c r="X27" s="202">
        <v>0.81</v>
      </c>
      <c r="Y27" s="202">
        <v>0</v>
      </c>
      <c r="Z27" s="202">
        <v>2.29</v>
      </c>
      <c r="AA27" s="202">
        <v>0.74</v>
      </c>
      <c r="AB27" s="202">
        <v>0</v>
      </c>
      <c r="AC27" s="202">
        <v>9.9499999999999993</v>
      </c>
      <c r="AD27" s="202">
        <v>0</v>
      </c>
      <c r="AE27" s="202">
        <v>0</v>
      </c>
      <c r="AF27" s="202">
        <v>0</v>
      </c>
      <c r="AG27" s="202">
        <v>28.38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0</v>
      </c>
      <c r="J28" s="202">
        <v>22.82</v>
      </c>
      <c r="K28" s="202">
        <v>77.09</v>
      </c>
      <c r="L28" s="202">
        <v>2.09</v>
      </c>
      <c r="M28" s="202">
        <v>0</v>
      </c>
      <c r="N28" s="202">
        <v>0.97</v>
      </c>
      <c r="O28" s="202">
        <v>1.64</v>
      </c>
      <c r="P28" s="202">
        <v>1.65</v>
      </c>
      <c r="Q28" s="202">
        <v>2.3199999999999998</v>
      </c>
      <c r="R28" s="202">
        <v>0.35</v>
      </c>
      <c r="S28" s="202">
        <v>0</v>
      </c>
      <c r="T28" s="202">
        <v>0</v>
      </c>
      <c r="U28" s="202">
        <v>9.39</v>
      </c>
      <c r="V28" s="202">
        <v>0.16</v>
      </c>
      <c r="W28" s="202">
        <v>0.37</v>
      </c>
      <c r="X28" s="202">
        <v>0.81</v>
      </c>
      <c r="Y28" s="202">
        <v>0</v>
      </c>
      <c r="Z28" s="202">
        <v>2.29</v>
      </c>
      <c r="AA28" s="202">
        <v>0.74</v>
      </c>
      <c r="AB28" s="202">
        <v>0</v>
      </c>
      <c r="AC28" s="202">
        <v>9.9499999999999993</v>
      </c>
      <c r="AD28" s="202">
        <v>0</v>
      </c>
      <c r="AE28" s="202">
        <v>0</v>
      </c>
      <c r="AF28" s="202">
        <v>0</v>
      </c>
      <c r="AG28" s="202">
        <v>28.38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0</v>
      </c>
      <c r="J29" s="202">
        <v>22.82</v>
      </c>
      <c r="K29" s="202">
        <v>77.09</v>
      </c>
      <c r="L29" s="202">
        <v>30.49</v>
      </c>
      <c r="M29" s="202">
        <v>0</v>
      </c>
      <c r="N29" s="202">
        <v>0.97</v>
      </c>
      <c r="O29" s="202">
        <v>1.64</v>
      </c>
      <c r="P29" s="202">
        <v>1.65</v>
      </c>
      <c r="Q29" s="202">
        <v>2.3199999999999998</v>
      </c>
      <c r="R29" s="202">
        <v>4.96</v>
      </c>
      <c r="S29" s="202">
        <v>0</v>
      </c>
      <c r="T29" s="202">
        <v>0</v>
      </c>
      <c r="U29" s="202">
        <v>9.39</v>
      </c>
      <c r="V29" s="202">
        <v>0.16</v>
      </c>
      <c r="W29" s="202">
        <v>0.37</v>
      </c>
      <c r="X29" s="202">
        <v>0.81</v>
      </c>
      <c r="Y29" s="202">
        <v>0</v>
      </c>
      <c r="Z29" s="202">
        <v>2.29</v>
      </c>
      <c r="AA29" s="202">
        <v>0.74</v>
      </c>
      <c r="AB29" s="202">
        <v>0</v>
      </c>
      <c r="AC29" s="202">
        <v>9.9499999999999993</v>
      </c>
      <c r="AD29" s="202">
        <v>0</v>
      </c>
      <c r="AE29" s="202">
        <v>0</v>
      </c>
      <c r="AF29" s="202">
        <v>0</v>
      </c>
      <c r="AG29" s="202">
        <v>28.38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0</v>
      </c>
      <c r="J30" s="202">
        <v>22.82</v>
      </c>
      <c r="K30" s="202">
        <v>77.09</v>
      </c>
      <c r="L30" s="202">
        <v>30.49</v>
      </c>
      <c r="M30" s="202">
        <v>0</v>
      </c>
      <c r="N30" s="202">
        <v>0.97</v>
      </c>
      <c r="O30" s="202">
        <v>1.64</v>
      </c>
      <c r="P30" s="202">
        <v>1.65</v>
      </c>
      <c r="Q30" s="202">
        <v>2.3199999999999998</v>
      </c>
      <c r="R30" s="202">
        <v>4.96</v>
      </c>
      <c r="S30" s="202">
        <v>0</v>
      </c>
      <c r="T30" s="202">
        <v>0</v>
      </c>
      <c r="U30" s="202">
        <v>9.39</v>
      </c>
      <c r="V30" s="202">
        <v>0.16</v>
      </c>
      <c r="W30" s="202">
        <v>0.37</v>
      </c>
      <c r="X30" s="202">
        <v>0.81</v>
      </c>
      <c r="Y30" s="202">
        <v>0</v>
      </c>
      <c r="Z30" s="202">
        <v>2.29</v>
      </c>
      <c r="AA30" s="202">
        <v>0.74</v>
      </c>
      <c r="AB30" s="202">
        <v>0</v>
      </c>
      <c r="AC30" s="202">
        <v>9.9499999999999993</v>
      </c>
      <c r="AD30" s="202">
        <v>0</v>
      </c>
      <c r="AE30" s="202">
        <v>0</v>
      </c>
      <c r="AF30" s="202">
        <v>0</v>
      </c>
      <c r="AG30" s="202">
        <v>28.38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0</v>
      </c>
      <c r="J31" s="202">
        <v>22.82</v>
      </c>
      <c r="K31" s="202">
        <v>77.09</v>
      </c>
      <c r="L31" s="202">
        <v>30.49</v>
      </c>
      <c r="M31" s="202">
        <v>0</v>
      </c>
      <c r="N31" s="202">
        <v>0.97</v>
      </c>
      <c r="O31" s="202">
        <v>1.64</v>
      </c>
      <c r="P31" s="202">
        <v>1.65</v>
      </c>
      <c r="Q31" s="202">
        <v>2.3199999999999998</v>
      </c>
      <c r="R31" s="202">
        <v>4.96</v>
      </c>
      <c r="S31" s="202">
        <v>0</v>
      </c>
      <c r="T31" s="202">
        <v>0</v>
      </c>
      <c r="U31" s="202">
        <v>9.26</v>
      </c>
      <c r="V31" s="202">
        <v>0.16</v>
      </c>
      <c r="W31" s="202">
        <v>0.37</v>
      </c>
      <c r="X31" s="202">
        <v>0.81</v>
      </c>
      <c r="Y31" s="202">
        <v>0</v>
      </c>
      <c r="Z31" s="202">
        <v>27.23</v>
      </c>
      <c r="AA31" s="202">
        <v>0.74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28.38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0</v>
      </c>
      <c r="J32" s="202">
        <v>22.82</v>
      </c>
      <c r="K32" s="202">
        <v>77.09</v>
      </c>
      <c r="L32" s="202">
        <v>30.49</v>
      </c>
      <c r="M32" s="202">
        <v>0</v>
      </c>
      <c r="N32" s="202">
        <v>0.97</v>
      </c>
      <c r="O32" s="202">
        <v>1.64</v>
      </c>
      <c r="P32" s="202">
        <v>1.65</v>
      </c>
      <c r="Q32" s="202">
        <v>2.3199999999999998</v>
      </c>
      <c r="R32" s="202">
        <v>4.96</v>
      </c>
      <c r="S32" s="202">
        <v>0</v>
      </c>
      <c r="T32" s="202">
        <v>0</v>
      </c>
      <c r="U32" s="202">
        <v>9.26</v>
      </c>
      <c r="V32" s="202">
        <v>0.08</v>
      </c>
      <c r="W32" s="202">
        <v>0.37</v>
      </c>
      <c r="X32" s="202">
        <v>0.81</v>
      </c>
      <c r="Y32" s="202">
        <v>0</v>
      </c>
      <c r="Z32" s="202">
        <v>37.049999999999997</v>
      </c>
      <c r="AA32" s="202">
        <v>0.74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28.38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0</v>
      </c>
      <c r="J33" s="202">
        <v>22.82</v>
      </c>
      <c r="K33" s="202">
        <v>77.09</v>
      </c>
      <c r="L33" s="202">
        <v>30.49</v>
      </c>
      <c r="M33" s="202">
        <v>0</v>
      </c>
      <c r="N33" s="202">
        <v>0.97</v>
      </c>
      <c r="O33" s="202">
        <v>1.64</v>
      </c>
      <c r="P33" s="202">
        <v>1.65</v>
      </c>
      <c r="Q33" s="202">
        <v>2.3199999999999998</v>
      </c>
      <c r="R33" s="202">
        <v>4.96</v>
      </c>
      <c r="S33" s="202">
        <v>0</v>
      </c>
      <c r="T33" s="202">
        <v>0</v>
      </c>
      <c r="U33" s="202">
        <v>9.26</v>
      </c>
      <c r="V33" s="202">
        <v>0.16</v>
      </c>
      <c r="W33" s="202">
        <v>0.37</v>
      </c>
      <c r="X33" s="202">
        <v>0.81</v>
      </c>
      <c r="Y33" s="202">
        <v>0</v>
      </c>
      <c r="Z33" s="202">
        <v>37.049999999999997</v>
      </c>
      <c r="AA33" s="202">
        <v>11.57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28.38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0</v>
      </c>
      <c r="J34" s="202">
        <v>22.82</v>
      </c>
      <c r="K34" s="202">
        <v>77.09</v>
      </c>
      <c r="L34" s="202">
        <v>30.49</v>
      </c>
      <c r="M34" s="202">
        <v>0</v>
      </c>
      <c r="N34" s="202">
        <v>0.97</v>
      </c>
      <c r="O34" s="202">
        <v>1.64</v>
      </c>
      <c r="P34" s="202">
        <v>1.65</v>
      </c>
      <c r="Q34" s="202">
        <v>2.3199999999999998</v>
      </c>
      <c r="R34" s="202">
        <v>4.96</v>
      </c>
      <c r="S34" s="202">
        <v>0</v>
      </c>
      <c r="T34" s="202">
        <v>0</v>
      </c>
      <c r="U34" s="202">
        <v>9.26</v>
      </c>
      <c r="V34" s="202">
        <v>0.16</v>
      </c>
      <c r="W34" s="202">
        <v>0.37</v>
      </c>
      <c r="X34" s="202">
        <v>0.81</v>
      </c>
      <c r="Y34" s="202">
        <v>0</v>
      </c>
      <c r="Z34" s="202">
        <v>37.049999999999997</v>
      </c>
      <c r="AA34" s="202">
        <v>11.57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28.38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17.46</v>
      </c>
      <c r="H35" s="202">
        <v>0</v>
      </c>
      <c r="I35" s="202">
        <v>0</v>
      </c>
      <c r="J35" s="202">
        <v>22.55</v>
      </c>
      <c r="K35" s="202">
        <v>77.09</v>
      </c>
      <c r="L35" s="202">
        <v>30.49</v>
      </c>
      <c r="M35" s="202">
        <v>0</v>
      </c>
      <c r="N35" s="202">
        <v>0.97</v>
      </c>
      <c r="O35" s="202">
        <v>1.64</v>
      </c>
      <c r="P35" s="202">
        <v>1.65</v>
      </c>
      <c r="Q35" s="202">
        <v>2.3199999999999998</v>
      </c>
      <c r="R35" s="202">
        <v>4.96</v>
      </c>
      <c r="S35" s="202">
        <v>0</v>
      </c>
      <c r="T35" s="202">
        <v>0</v>
      </c>
      <c r="U35" s="202">
        <v>9.26</v>
      </c>
      <c r="V35" s="202">
        <v>0.38</v>
      </c>
      <c r="W35" s="202">
        <v>0.37</v>
      </c>
      <c r="X35" s="202">
        <v>0.81</v>
      </c>
      <c r="Y35" s="202">
        <v>0</v>
      </c>
      <c r="Z35" s="202">
        <v>37.049999999999997</v>
      </c>
      <c r="AA35" s="202">
        <v>11.57</v>
      </c>
      <c r="AB35" s="202">
        <v>0</v>
      </c>
      <c r="AC35" s="202">
        <v>9.9499999999999993</v>
      </c>
      <c r="AD35" s="202">
        <v>0</v>
      </c>
      <c r="AE35" s="202">
        <v>0</v>
      </c>
      <c r="AF35" s="202">
        <v>0</v>
      </c>
      <c r="AG35" s="202">
        <v>28.38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17.46</v>
      </c>
      <c r="H36" s="202">
        <v>0</v>
      </c>
      <c r="I36" s="202">
        <v>0</v>
      </c>
      <c r="J36" s="202">
        <v>22.55</v>
      </c>
      <c r="K36" s="202">
        <v>77.09</v>
      </c>
      <c r="L36" s="202">
        <v>30.49</v>
      </c>
      <c r="M36" s="202">
        <v>0</v>
      </c>
      <c r="N36" s="202">
        <v>0.97</v>
      </c>
      <c r="O36" s="202">
        <v>1.64</v>
      </c>
      <c r="P36" s="202">
        <v>1.65</v>
      </c>
      <c r="Q36" s="202">
        <v>2.3199999999999998</v>
      </c>
      <c r="R36" s="202">
        <v>4.96</v>
      </c>
      <c r="S36" s="202">
        <v>0</v>
      </c>
      <c r="T36" s="202">
        <v>0</v>
      </c>
      <c r="U36" s="202">
        <v>9.26</v>
      </c>
      <c r="V36" s="202">
        <v>0.38</v>
      </c>
      <c r="W36" s="202">
        <v>0.37</v>
      </c>
      <c r="X36" s="202">
        <v>0.81</v>
      </c>
      <c r="Y36" s="202">
        <v>0</v>
      </c>
      <c r="Z36" s="202">
        <v>37.049999999999997</v>
      </c>
      <c r="AA36" s="202">
        <v>11.57</v>
      </c>
      <c r="AB36" s="202">
        <v>0</v>
      </c>
      <c r="AC36" s="202">
        <v>9.9499999999999993</v>
      </c>
      <c r="AD36" s="202">
        <v>0</v>
      </c>
      <c r="AE36" s="202">
        <v>0</v>
      </c>
      <c r="AF36" s="202">
        <v>0</v>
      </c>
      <c r="AG36" s="202">
        <v>28.38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17.46</v>
      </c>
      <c r="H37" s="202">
        <v>0</v>
      </c>
      <c r="I37" s="202">
        <v>0</v>
      </c>
      <c r="J37" s="202">
        <v>22.55</v>
      </c>
      <c r="K37" s="202">
        <v>77.010000000000005</v>
      </c>
      <c r="L37" s="202">
        <v>29.59</v>
      </c>
      <c r="M37" s="202">
        <v>0</v>
      </c>
      <c r="N37" s="202">
        <v>0.97</v>
      </c>
      <c r="O37" s="202">
        <v>1.64</v>
      </c>
      <c r="P37" s="202">
        <v>1.65</v>
      </c>
      <c r="Q37" s="202">
        <v>2.2200000000000002</v>
      </c>
      <c r="R37" s="202">
        <v>4.96</v>
      </c>
      <c r="S37" s="202">
        <v>0</v>
      </c>
      <c r="T37" s="202">
        <v>0</v>
      </c>
      <c r="U37" s="202">
        <v>9.26</v>
      </c>
      <c r="V37" s="202">
        <v>2.38</v>
      </c>
      <c r="W37" s="202">
        <v>5.6</v>
      </c>
      <c r="X37" s="202">
        <v>0.81</v>
      </c>
      <c r="Y37" s="202">
        <v>0</v>
      </c>
      <c r="Z37" s="202">
        <v>37.049999999999997</v>
      </c>
      <c r="AA37" s="202">
        <v>11.57</v>
      </c>
      <c r="AB37" s="202">
        <v>0</v>
      </c>
      <c r="AC37" s="202">
        <v>9.9499999999999993</v>
      </c>
      <c r="AD37" s="202">
        <v>0</v>
      </c>
      <c r="AE37" s="202">
        <v>0</v>
      </c>
      <c r="AF37" s="202">
        <v>0</v>
      </c>
      <c r="AG37" s="202">
        <v>28.38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17.46</v>
      </c>
      <c r="H38" s="202">
        <v>0</v>
      </c>
      <c r="I38" s="202">
        <v>0</v>
      </c>
      <c r="J38" s="202">
        <v>22.55</v>
      </c>
      <c r="K38" s="202">
        <v>77.010000000000005</v>
      </c>
      <c r="L38" s="202">
        <v>29.59</v>
      </c>
      <c r="M38" s="202">
        <v>0</v>
      </c>
      <c r="N38" s="202">
        <v>0.97</v>
      </c>
      <c r="O38" s="202">
        <v>1.64</v>
      </c>
      <c r="P38" s="202">
        <v>1.65</v>
      </c>
      <c r="Q38" s="202">
        <v>2.2200000000000002</v>
      </c>
      <c r="R38" s="202">
        <v>4.7699999999999996</v>
      </c>
      <c r="S38" s="202">
        <v>0</v>
      </c>
      <c r="T38" s="202">
        <v>0</v>
      </c>
      <c r="U38" s="202">
        <v>9.26</v>
      </c>
      <c r="V38" s="202">
        <v>2.38</v>
      </c>
      <c r="W38" s="202">
        <v>5.6</v>
      </c>
      <c r="X38" s="202">
        <v>0.81</v>
      </c>
      <c r="Y38" s="202">
        <v>0</v>
      </c>
      <c r="Z38" s="202">
        <v>37.049999999999997</v>
      </c>
      <c r="AA38" s="202">
        <v>11.57</v>
      </c>
      <c r="AB38" s="202">
        <v>0</v>
      </c>
      <c r="AC38" s="202">
        <v>9.9499999999999993</v>
      </c>
      <c r="AD38" s="202">
        <v>0</v>
      </c>
      <c r="AE38" s="202">
        <v>0</v>
      </c>
      <c r="AF38" s="202">
        <v>0</v>
      </c>
      <c r="AG38" s="202">
        <v>28.38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17.46</v>
      </c>
      <c r="H39" s="202">
        <v>0</v>
      </c>
      <c r="I39" s="202">
        <v>0</v>
      </c>
      <c r="J39" s="202">
        <v>22.55</v>
      </c>
      <c r="K39" s="202">
        <v>77.010000000000005</v>
      </c>
      <c r="L39" s="202">
        <v>29.59</v>
      </c>
      <c r="M39" s="202">
        <v>0</v>
      </c>
      <c r="N39" s="202">
        <v>0.97</v>
      </c>
      <c r="O39" s="202">
        <v>1.64</v>
      </c>
      <c r="P39" s="202">
        <v>1.65</v>
      </c>
      <c r="Q39" s="202">
        <v>2.2200000000000002</v>
      </c>
      <c r="R39" s="202">
        <v>4.7699999999999996</v>
      </c>
      <c r="S39" s="202">
        <v>0</v>
      </c>
      <c r="T39" s="202">
        <v>0</v>
      </c>
      <c r="U39" s="202">
        <v>9.26</v>
      </c>
      <c r="V39" s="202">
        <v>2.38</v>
      </c>
      <c r="W39" s="202">
        <v>5.6</v>
      </c>
      <c r="X39" s="202">
        <v>12.53</v>
      </c>
      <c r="Y39" s="202">
        <v>0</v>
      </c>
      <c r="Z39" s="202">
        <v>37.049999999999997</v>
      </c>
      <c r="AA39" s="202">
        <v>11.57</v>
      </c>
      <c r="AB39" s="202">
        <v>0</v>
      </c>
      <c r="AC39" s="202">
        <v>9.9499999999999993</v>
      </c>
      <c r="AD39" s="202">
        <v>0</v>
      </c>
      <c r="AE39" s="202">
        <v>0</v>
      </c>
      <c r="AF39" s="202">
        <v>0</v>
      </c>
      <c r="AG39" s="202">
        <v>28.38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17.46</v>
      </c>
      <c r="H40" s="202">
        <v>0</v>
      </c>
      <c r="I40" s="202">
        <v>0</v>
      </c>
      <c r="J40" s="202">
        <v>22.55</v>
      </c>
      <c r="K40" s="202">
        <v>77.010000000000005</v>
      </c>
      <c r="L40" s="202">
        <v>29.59</v>
      </c>
      <c r="M40" s="202">
        <v>0</v>
      </c>
      <c r="N40" s="202">
        <v>0.97</v>
      </c>
      <c r="O40" s="202">
        <v>1.64</v>
      </c>
      <c r="P40" s="202">
        <v>1.65</v>
      </c>
      <c r="Q40" s="202">
        <v>2.2200000000000002</v>
      </c>
      <c r="R40" s="202">
        <v>4.7699999999999996</v>
      </c>
      <c r="S40" s="202">
        <v>0</v>
      </c>
      <c r="T40" s="202">
        <v>0</v>
      </c>
      <c r="U40" s="202">
        <v>9.26</v>
      </c>
      <c r="V40" s="202">
        <v>2.38</v>
      </c>
      <c r="W40" s="202">
        <v>5.6</v>
      </c>
      <c r="X40" s="202">
        <v>12.53</v>
      </c>
      <c r="Y40" s="202">
        <v>0</v>
      </c>
      <c r="Z40" s="202">
        <v>37.049999999999997</v>
      </c>
      <c r="AA40" s="202">
        <v>11.57</v>
      </c>
      <c r="AB40" s="202">
        <v>0</v>
      </c>
      <c r="AC40" s="202">
        <v>9.9499999999999993</v>
      </c>
      <c r="AD40" s="202">
        <v>0</v>
      </c>
      <c r="AE40" s="202">
        <v>0</v>
      </c>
      <c r="AF40" s="202">
        <v>0</v>
      </c>
      <c r="AG40" s="202">
        <v>28.38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17.46</v>
      </c>
      <c r="H41" s="202">
        <v>0</v>
      </c>
      <c r="I41" s="202">
        <v>0</v>
      </c>
      <c r="J41" s="202">
        <v>22.55</v>
      </c>
      <c r="K41" s="202">
        <v>77.010000000000005</v>
      </c>
      <c r="L41" s="202">
        <v>29.59</v>
      </c>
      <c r="M41" s="202">
        <v>0</v>
      </c>
      <c r="N41" s="202">
        <v>0.97</v>
      </c>
      <c r="O41" s="202">
        <v>1.64</v>
      </c>
      <c r="P41" s="202">
        <v>1.65</v>
      </c>
      <c r="Q41" s="202">
        <v>2.2200000000000002</v>
      </c>
      <c r="R41" s="202">
        <v>4.7699999999999996</v>
      </c>
      <c r="S41" s="202">
        <v>0</v>
      </c>
      <c r="T41" s="202">
        <v>0</v>
      </c>
      <c r="U41" s="202">
        <v>9.07</v>
      </c>
      <c r="V41" s="202">
        <v>2.38</v>
      </c>
      <c r="W41" s="202">
        <v>5.6</v>
      </c>
      <c r="X41" s="202">
        <v>12.53</v>
      </c>
      <c r="Y41" s="202">
        <v>0</v>
      </c>
      <c r="Z41" s="202">
        <v>37.049999999999997</v>
      </c>
      <c r="AA41" s="202">
        <v>11.57</v>
      </c>
      <c r="AB41" s="202">
        <v>0</v>
      </c>
      <c r="AC41" s="202">
        <v>9.9499999999999993</v>
      </c>
      <c r="AD41" s="202">
        <v>0</v>
      </c>
      <c r="AE41" s="202">
        <v>0</v>
      </c>
      <c r="AF41" s="202">
        <v>0</v>
      </c>
      <c r="AG41" s="202">
        <v>28.38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17.46</v>
      </c>
      <c r="H42" s="202">
        <v>0</v>
      </c>
      <c r="I42" s="202">
        <v>0</v>
      </c>
      <c r="J42" s="202">
        <v>22.55</v>
      </c>
      <c r="K42" s="202">
        <v>77.010000000000005</v>
      </c>
      <c r="L42" s="202">
        <v>29.59</v>
      </c>
      <c r="M42" s="202">
        <v>0</v>
      </c>
      <c r="N42" s="202">
        <v>0.97</v>
      </c>
      <c r="O42" s="202">
        <v>1.64</v>
      </c>
      <c r="P42" s="202">
        <v>1.65</v>
      </c>
      <c r="Q42" s="202">
        <v>2.2200000000000002</v>
      </c>
      <c r="R42" s="202">
        <v>4.7699999999999996</v>
      </c>
      <c r="S42" s="202">
        <v>0</v>
      </c>
      <c r="T42" s="202">
        <v>0</v>
      </c>
      <c r="U42" s="202">
        <v>9.07</v>
      </c>
      <c r="V42" s="202">
        <v>2.38</v>
      </c>
      <c r="W42" s="202">
        <v>5.6</v>
      </c>
      <c r="X42" s="202">
        <v>12.53</v>
      </c>
      <c r="Y42" s="202">
        <v>0</v>
      </c>
      <c r="Z42" s="202">
        <v>37.049999999999997</v>
      </c>
      <c r="AA42" s="202">
        <v>11.57</v>
      </c>
      <c r="AB42" s="202">
        <v>0</v>
      </c>
      <c r="AC42" s="202">
        <v>9.9499999999999993</v>
      </c>
      <c r="AD42" s="202">
        <v>0</v>
      </c>
      <c r="AE42" s="202">
        <v>0</v>
      </c>
      <c r="AF42" s="202">
        <v>0</v>
      </c>
      <c r="AG42" s="202">
        <v>28.38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17.46</v>
      </c>
      <c r="H43" s="202">
        <v>0</v>
      </c>
      <c r="I43" s="202">
        <v>0</v>
      </c>
      <c r="J43" s="202">
        <v>22.55</v>
      </c>
      <c r="K43" s="202">
        <v>77.010000000000005</v>
      </c>
      <c r="L43" s="202">
        <v>29.59</v>
      </c>
      <c r="M43" s="202">
        <v>0</v>
      </c>
      <c r="N43" s="202">
        <v>0.97</v>
      </c>
      <c r="O43" s="202">
        <v>1.64</v>
      </c>
      <c r="P43" s="202">
        <v>1.65</v>
      </c>
      <c r="Q43" s="202">
        <v>2.2200000000000002</v>
      </c>
      <c r="R43" s="202">
        <v>4.7699999999999996</v>
      </c>
      <c r="S43" s="202">
        <v>0</v>
      </c>
      <c r="T43" s="202">
        <v>0</v>
      </c>
      <c r="U43" s="202">
        <v>9.07</v>
      </c>
      <c r="V43" s="202">
        <v>2.38</v>
      </c>
      <c r="W43" s="202">
        <v>5.6</v>
      </c>
      <c r="X43" s="202">
        <v>12.53</v>
      </c>
      <c r="Y43" s="202">
        <v>0</v>
      </c>
      <c r="Z43" s="202">
        <v>37.049999999999997</v>
      </c>
      <c r="AA43" s="202">
        <v>11.57</v>
      </c>
      <c r="AB43" s="202">
        <v>0</v>
      </c>
      <c r="AC43" s="202">
        <v>9.9499999999999993</v>
      </c>
      <c r="AD43" s="202">
        <v>0</v>
      </c>
      <c r="AE43" s="202">
        <v>0</v>
      </c>
      <c r="AF43" s="202">
        <v>0</v>
      </c>
      <c r="AG43" s="202">
        <v>28.38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17.46</v>
      </c>
      <c r="H44" s="202">
        <v>0</v>
      </c>
      <c r="I44" s="202">
        <v>0</v>
      </c>
      <c r="J44" s="202">
        <v>22.55</v>
      </c>
      <c r="K44" s="202">
        <v>77.010000000000005</v>
      </c>
      <c r="L44" s="202">
        <v>29.59</v>
      </c>
      <c r="M44" s="202">
        <v>0</v>
      </c>
      <c r="N44" s="202">
        <v>0.97</v>
      </c>
      <c r="O44" s="202">
        <v>1.64</v>
      </c>
      <c r="P44" s="202">
        <v>1.65</v>
      </c>
      <c r="Q44" s="202">
        <v>2.2200000000000002</v>
      </c>
      <c r="R44" s="202">
        <v>4.7699999999999996</v>
      </c>
      <c r="S44" s="202">
        <v>0</v>
      </c>
      <c r="T44" s="202">
        <v>0</v>
      </c>
      <c r="U44" s="202">
        <v>9.07</v>
      </c>
      <c r="V44" s="202">
        <v>2.38</v>
      </c>
      <c r="W44" s="202">
        <v>5.6</v>
      </c>
      <c r="X44" s="202">
        <v>12.53</v>
      </c>
      <c r="Y44" s="202">
        <v>0</v>
      </c>
      <c r="Z44" s="202">
        <v>37.049999999999997</v>
      </c>
      <c r="AA44" s="202">
        <v>11.57</v>
      </c>
      <c r="AB44" s="202">
        <v>0</v>
      </c>
      <c r="AC44" s="202">
        <v>9.9499999999999993</v>
      </c>
      <c r="AD44" s="202">
        <v>0</v>
      </c>
      <c r="AE44" s="202">
        <v>0</v>
      </c>
      <c r="AF44" s="202">
        <v>0</v>
      </c>
      <c r="AG44" s="202">
        <v>28.86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17.46</v>
      </c>
      <c r="H45" s="202">
        <v>0</v>
      </c>
      <c r="I45" s="202">
        <v>0</v>
      </c>
      <c r="J45" s="202">
        <v>22.55</v>
      </c>
      <c r="K45" s="202">
        <v>77.010000000000005</v>
      </c>
      <c r="L45" s="202">
        <v>29.59</v>
      </c>
      <c r="M45" s="202">
        <v>0</v>
      </c>
      <c r="N45" s="202">
        <v>0.97</v>
      </c>
      <c r="O45" s="202">
        <v>1.64</v>
      </c>
      <c r="P45" s="202">
        <v>1.65</v>
      </c>
      <c r="Q45" s="202">
        <v>2.3199999999999998</v>
      </c>
      <c r="R45" s="202">
        <v>4.95</v>
      </c>
      <c r="S45" s="202">
        <v>0</v>
      </c>
      <c r="T45" s="202">
        <v>0</v>
      </c>
      <c r="U45" s="202">
        <v>9.07</v>
      </c>
      <c r="V45" s="202">
        <v>2.38</v>
      </c>
      <c r="W45" s="202">
        <v>5.6</v>
      </c>
      <c r="X45" s="202">
        <v>12.53</v>
      </c>
      <c r="Y45" s="202">
        <v>0</v>
      </c>
      <c r="Z45" s="202">
        <v>37.049999999999997</v>
      </c>
      <c r="AA45" s="202">
        <v>11.57</v>
      </c>
      <c r="AB45" s="202">
        <v>0</v>
      </c>
      <c r="AC45" s="202">
        <v>9.9499999999999993</v>
      </c>
      <c r="AD45" s="202">
        <v>0</v>
      </c>
      <c r="AE45" s="202">
        <v>0</v>
      </c>
      <c r="AF45" s="202">
        <v>0</v>
      </c>
      <c r="AG45" s="202">
        <v>28.86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17.46</v>
      </c>
      <c r="H46" s="202">
        <v>0</v>
      </c>
      <c r="I46" s="202">
        <v>0</v>
      </c>
      <c r="J46" s="202">
        <v>22.55</v>
      </c>
      <c r="K46" s="202">
        <v>77.010000000000005</v>
      </c>
      <c r="L46" s="202">
        <v>29.59</v>
      </c>
      <c r="M46" s="202">
        <v>0</v>
      </c>
      <c r="N46" s="202">
        <v>0.97</v>
      </c>
      <c r="O46" s="202">
        <v>1.64</v>
      </c>
      <c r="P46" s="202">
        <v>1.65</v>
      </c>
      <c r="Q46" s="202">
        <v>2.3199999999999998</v>
      </c>
      <c r="R46" s="202">
        <v>4.95</v>
      </c>
      <c r="S46" s="202">
        <v>0</v>
      </c>
      <c r="T46" s="202">
        <v>0</v>
      </c>
      <c r="U46" s="202">
        <v>9.07</v>
      </c>
      <c r="V46" s="202">
        <v>2.38</v>
      </c>
      <c r="W46" s="202">
        <v>5.6</v>
      </c>
      <c r="X46" s="202">
        <v>12.53</v>
      </c>
      <c r="Y46" s="202">
        <v>0</v>
      </c>
      <c r="Z46" s="202">
        <v>37.049999999999997</v>
      </c>
      <c r="AA46" s="202">
        <v>11.57</v>
      </c>
      <c r="AB46" s="202">
        <v>0</v>
      </c>
      <c r="AC46" s="202">
        <v>9.9499999999999993</v>
      </c>
      <c r="AD46" s="202">
        <v>0</v>
      </c>
      <c r="AE46" s="202">
        <v>0</v>
      </c>
      <c r="AF46" s="202">
        <v>0</v>
      </c>
      <c r="AG46" s="202">
        <v>28.86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17.46</v>
      </c>
      <c r="H47" s="202">
        <v>0</v>
      </c>
      <c r="I47" s="202">
        <v>0</v>
      </c>
      <c r="J47" s="202">
        <v>22.55</v>
      </c>
      <c r="K47" s="202">
        <v>77.010000000000005</v>
      </c>
      <c r="L47" s="202">
        <v>29.59</v>
      </c>
      <c r="M47" s="202">
        <v>0</v>
      </c>
      <c r="N47" s="202">
        <v>0.97</v>
      </c>
      <c r="O47" s="202">
        <v>1.64</v>
      </c>
      <c r="P47" s="202">
        <v>26.74</v>
      </c>
      <c r="Q47" s="202">
        <v>2.3199999999999998</v>
      </c>
      <c r="R47" s="202">
        <v>4.95</v>
      </c>
      <c r="S47" s="202">
        <v>0</v>
      </c>
      <c r="T47" s="202">
        <v>0</v>
      </c>
      <c r="U47" s="202">
        <v>9.07</v>
      </c>
      <c r="V47" s="202">
        <v>2.38</v>
      </c>
      <c r="W47" s="202">
        <v>5.6</v>
      </c>
      <c r="X47" s="202">
        <v>12.53</v>
      </c>
      <c r="Y47" s="202">
        <v>0</v>
      </c>
      <c r="Z47" s="202">
        <v>37.049999999999997</v>
      </c>
      <c r="AA47" s="202">
        <v>8.24</v>
      </c>
      <c r="AB47" s="202">
        <v>0</v>
      </c>
      <c r="AC47" s="202">
        <v>9.9499999999999993</v>
      </c>
      <c r="AD47" s="202">
        <v>0</v>
      </c>
      <c r="AE47" s="202">
        <v>0</v>
      </c>
      <c r="AF47" s="202">
        <v>0</v>
      </c>
      <c r="AG47" s="202">
        <v>28.86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17.46</v>
      </c>
      <c r="H48" s="202">
        <v>0</v>
      </c>
      <c r="I48" s="202">
        <v>0</v>
      </c>
      <c r="J48" s="202">
        <v>22.55</v>
      </c>
      <c r="K48" s="202">
        <v>77.010000000000005</v>
      </c>
      <c r="L48" s="202">
        <v>29.59</v>
      </c>
      <c r="M48" s="202">
        <v>0</v>
      </c>
      <c r="N48" s="202">
        <v>0.97</v>
      </c>
      <c r="O48" s="202">
        <v>1.64</v>
      </c>
      <c r="P48" s="202">
        <v>26.74</v>
      </c>
      <c r="Q48" s="202">
        <v>2.3199999999999998</v>
      </c>
      <c r="R48" s="202">
        <v>4.95</v>
      </c>
      <c r="S48" s="202">
        <v>0</v>
      </c>
      <c r="T48" s="202">
        <v>0</v>
      </c>
      <c r="U48" s="202">
        <v>9.07</v>
      </c>
      <c r="V48" s="202">
        <v>2.38</v>
      </c>
      <c r="W48" s="202">
        <v>5.6</v>
      </c>
      <c r="X48" s="202">
        <v>12.53</v>
      </c>
      <c r="Y48" s="202">
        <v>0</v>
      </c>
      <c r="Z48" s="202">
        <v>37.049999999999997</v>
      </c>
      <c r="AA48" s="202">
        <v>8.24</v>
      </c>
      <c r="AB48" s="202">
        <v>0</v>
      </c>
      <c r="AC48" s="202">
        <v>9.9499999999999993</v>
      </c>
      <c r="AD48" s="202">
        <v>0</v>
      </c>
      <c r="AE48" s="202">
        <v>0</v>
      </c>
      <c r="AF48" s="202">
        <v>0</v>
      </c>
      <c r="AG48" s="202">
        <v>28.86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17.46</v>
      </c>
      <c r="H49" s="202">
        <v>0</v>
      </c>
      <c r="I49" s="202">
        <v>0</v>
      </c>
      <c r="J49" s="202">
        <v>22.55</v>
      </c>
      <c r="K49" s="202">
        <v>77.010000000000005</v>
      </c>
      <c r="L49" s="202">
        <v>29.59</v>
      </c>
      <c r="M49" s="202">
        <v>0</v>
      </c>
      <c r="N49" s="202">
        <v>0.97</v>
      </c>
      <c r="O49" s="202">
        <v>1.64</v>
      </c>
      <c r="P49" s="202">
        <v>26.74</v>
      </c>
      <c r="Q49" s="202">
        <v>2.3199999999999998</v>
      </c>
      <c r="R49" s="202">
        <v>4.95</v>
      </c>
      <c r="S49" s="202">
        <v>0</v>
      </c>
      <c r="T49" s="202">
        <v>0</v>
      </c>
      <c r="U49" s="202">
        <v>9.07</v>
      </c>
      <c r="V49" s="202">
        <v>2.38</v>
      </c>
      <c r="W49" s="202">
        <v>5.6</v>
      </c>
      <c r="X49" s="202">
        <v>12.53</v>
      </c>
      <c r="Y49" s="202">
        <v>0</v>
      </c>
      <c r="Z49" s="202">
        <v>37.049999999999997</v>
      </c>
      <c r="AA49" s="202">
        <v>8.24</v>
      </c>
      <c r="AB49" s="202">
        <v>0</v>
      </c>
      <c r="AC49" s="202">
        <v>9.9499999999999993</v>
      </c>
      <c r="AD49" s="202">
        <v>0</v>
      </c>
      <c r="AE49" s="202">
        <v>0</v>
      </c>
      <c r="AF49" s="202">
        <v>0</v>
      </c>
      <c r="AG49" s="202">
        <v>28.86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17.46</v>
      </c>
      <c r="H50" s="202">
        <v>0</v>
      </c>
      <c r="I50" s="202">
        <v>0</v>
      </c>
      <c r="J50" s="202">
        <v>22.55</v>
      </c>
      <c r="K50" s="202">
        <v>77.010000000000005</v>
      </c>
      <c r="L50" s="202">
        <v>29.59</v>
      </c>
      <c r="M50" s="202">
        <v>0</v>
      </c>
      <c r="N50" s="202">
        <v>0.97</v>
      </c>
      <c r="O50" s="202">
        <v>1.64</v>
      </c>
      <c r="P50" s="202">
        <v>26.74</v>
      </c>
      <c r="Q50" s="202">
        <v>2.3199999999999998</v>
      </c>
      <c r="R50" s="202">
        <v>4.95</v>
      </c>
      <c r="S50" s="202">
        <v>0</v>
      </c>
      <c r="T50" s="202">
        <v>0</v>
      </c>
      <c r="U50" s="202">
        <v>9.07</v>
      </c>
      <c r="V50" s="202">
        <v>2.38</v>
      </c>
      <c r="W50" s="202">
        <v>5.6</v>
      </c>
      <c r="X50" s="202">
        <v>12.53</v>
      </c>
      <c r="Y50" s="202">
        <v>0</v>
      </c>
      <c r="Z50" s="202">
        <v>37.049999999999997</v>
      </c>
      <c r="AA50" s="202">
        <v>8.24</v>
      </c>
      <c r="AB50" s="202">
        <v>0</v>
      </c>
      <c r="AC50" s="202">
        <v>9.9499999999999993</v>
      </c>
      <c r="AD50" s="202">
        <v>0</v>
      </c>
      <c r="AE50" s="202">
        <v>0</v>
      </c>
      <c r="AF50" s="202">
        <v>0</v>
      </c>
      <c r="AG50" s="202">
        <v>28.86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17.46</v>
      </c>
      <c r="H51" s="202">
        <v>0</v>
      </c>
      <c r="I51" s="202">
        <v>0</v>
      </c>
      <c r="J51" s="202">
        <v>22.55</v>
      </c>
      <c r="K51" s="202">
        <v>77.010000000000005</v>
      </c>
      <c r="L51" s="202">
        <v>29.59</v>
      </c>
      <c r="M51" s="202">
        <v>0</v>
      </c>
      <c r="N51" s="202">
        <v>0.97</v>
      </c>
      <c r="O51" s="202">
        <v>1.64</v>
      </c>
      <c r="P51" s="202">
        <v>26.74</v>
      </c>
      <c r="Q51" s="202">
        <v>2.3199999999999998</v>
      </c>
      <c r="R51" s="202">
        <v>4.95</v>
      </c>
      <c r="S51" s="202">
        <v>0</v>
      </c>
      <c r="T51" s="202">
        <v>0</v>
      </c>
      <c r="U51" s="202">
        <v>9.07</v>
      </c>
      <c r="V51" s="202">
        <v>2.38</v>
      </c>
      <c r="W51" s="202">
        <v>5.6</v>
      </c>
      <c r="X51" s="202">
        <v>12.53</v>
      </c>
      <c r="Y51" s="202">
        <v>0</v>
      </c>
      <c r="Z51" s="202">
        <v>37.049999999999997</v>
      </c>
      <c r="AA51" s="202">
        <v>8.24</v>
      </c>
      <c r="AB51" s="202">
        <v>0</v>
      </c>
      <c r="AC51" s="202">
        <v>9.9499999999999993</v>
      </c>
      <c r="AD51" s="202">
        <v>0</v>
      </c>
      <c r="AE51" s="202">
        <v>0</v>
      </c>
      <c r="AF51" s="202">
        <v>0</v>
      </c>
      <c r="AG51" s="202">
        <v>28.86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17.46</v>
      </c>
      <c r="H52" s="202">
        <v>0</v>
      </c>
      <c r="I52" s="202">
        <v>0</v>
      </c>
      <c r="J52" s="202">
        <v>22.55</v>
      </c>
      <c r="K52" s="202">
        <v>77.010000000000005</v>
      </c>
      <c r="L52" s="202">
        <v>29.59</v>
      </c>
      <c r="M52" s="202">
        <v>0</v>
      </c>
      <c r="N52" s="202">
        <v>0.97</v>
      </c>
      <c r="O52" s="202">
        <v>1.64</v>
      </c>
      <c r="P52" s="202">
        <v>26.74</v>
      </c>
      <c r="Q52" s="202">
        <v>2.3199999999999998</v>
      </c>
      <c r="R52" s="202">
        <v>4.95</v>
      </c>
      <c r="S52" s="202">
        <v>0</v>
      </c>
      <c r="T52" s="202">
        <v>0</v>
      </c>
      <c r="U52" s="202">
        <v>9.07</v>
      </c>
      <c r="V52" s="202">
        <v>2.38</v>
      </c>
      <c r="W52" s="202">
        <v>5.6</v>
      </c>
      <c r="X52" s="202">
        <v>12.53</v>
      </c>
      <c r="Y52" s="202">
        <v>0</v>
      </c>
      <c r="Z52" s="202">
        <v>37.049999999999997</v>
      </c>
      <c r="AA52" s="202">
        <v>8.24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28.86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17.46</v>
      </c>
      <c r="H53" s="202">
        <v>0</v>
      </c>
      <c r="I53" s="202">
        <v>0</v>
      </c>
      <c r="J53" s="202">
        <v>22.55</v>
      </c>
      <c r="K53" s="202">
        <v>77.010000000000005</v>
      </c>
      <c r="L53" s="202">
        <v>30.49</v>
      </c>
      <c r="M53" s="202">
        <v>0</v>
      </c>
      <c r="N53" s="202">
        <v>0.97</v>
      </c>
      <c r="O53" s="202">
        <v>1.64</v>
      </c>
      <c r="P53" s="202">
        <v>26.74</v>
      </c>
      <c r="Q53" s="202">
        <v>2.3199999999999998</v>
      </c>
      <c r="R53" s="202">
        <v>4.96</v>
      </c>
      <c r="S53" s="202">
        <v>0</v>
      </c>
      <c r="T53" s="202">
        <v>0</v>
      </c>
      <c r="U53" s="202">
        <v>9.07</v>
      </c>
      <c r="V53" s="202">
        <v>2.38</v>
      </c>
      <c r="W53" s="202">
        <v>5.6</v>
      </c>
      <c r="X53" s="202">
        <v>12.53</v>
      </c>
      <c r="Y53" s="202">
        <v>0</v>
      </c>
      <c r="Z53" s="202">
        <v>37.049999999999997</v>
      </c>
      <c r="AA53" s="202">
        <v>11.57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28.86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17.46</v>
      </c>
      <c r="H54" s="202">
        <v>0</v>
      </c>
      <c r="I54" s="202">
        <v>0</v>
      </c>
      <c r="J54" s="202">
        <v>22.55</v>
      </c>
      <c r="K54" s="202">
        <v>77.010000000000005</v>
      </c>
      <c r="L54" s="202">
        <v>30.49</v>
      </c>
      <c r="M54" s="202">
        <v>0</v>
      </c>
      <c r="N54" s="202">
        <v>0.97</v>
      </c>
      <c r="O54" s="202">
        <v>1.64</v>
      </c>
      <c r="P54" s="202">
        <v>26.74</v>
      </c>
      <c r="Q54" s="202">
        <v>2.3199999999999998</v>
      </c>
      <c r="R54" s="202">
        <v>4.96</v>
      </c>
      <c r="S54" s="202">
        <v>0</v>
      </c>
      <c r="T54" s="202">
        <v>0</v>
      </c>
      <c r="U54" s="202">
        <v>9.07</v>
      </c>
      <c r="V54" s="202">
        <v>2.38</v>
      </c>
      <c r="W54" s="202">
        <v>5.6</v>
      </c>
      <c r="X54" s="202">
        <v>12.53</v>
      </c>
      <c r="Y54" s="202">
        <v>0</v>
      </c>
      <c r="Z54" s="202">
        <v>37.049999999999997</v>
      </c>
      <c r="AA54" s="202">
        <v>11.57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28.86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17.38</v>
      </c>
      <c r="H55" s="202">
        <v>0</v>
      </c>
      <c r="I55" s="202">
        <v>0</v>
      </c>
      <c r="J55" s="202">
        <v>22.55</v>
      </c>
      <c r="K55" s="202">
        <v>77.010000000000005</v>
      </c>
      <c r="L55" s="202">
        <v>29.59</v>
      </c>
      <c r="M55" s="202">
        <v>0</v>
      </c>
      <c r="N55" s="202">
        <v>0.97</v>
      </c>
      <c r="O55" s="202">
        <v>1.64</v>
      </c>
      <c r="P55" s="202">
        <v>26.74</v>
      </c>
      <c r="Q55" s="202">
        <v>2.3199999999999998</v>
      </c>
      <c r="R55" s="202">
        <v>4.7699999999999996</v>
      </c>
      <c r="S55" s="202">
        <v>0</v>
      </c>
      <c r="T55" s="202">
        <v>0</v>
      </c>
      <c r="U55" s="202">
        <v>9.07</v>
      </c>
      <c r="V55" s="202">
        <v>2.38</v>
      </c>
      <c r="W55" s="202">
        <v>5.6</v>
      </c>
      <c r="X55" s="202">
        <v>12.53</v>
      </c>
      <c r="Y55" s="202">
        <v>0</v>
      </c>
      <c r="Z55" s="202">
        <v>37.049999999999997</v>
      </c>
      <c r="AA55" s="202">
        <v>11.57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28.86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17.38</v>
      </c>
      <c r="H56" s="202">
        <v>0</v>
      </c>
      <c r="I56" s="202">
        <v>0</v>
      </c>
      <c r="J56" s="202">
        <v>22.55</v>
      </c>
      <c r="K56" s="202">
        <v>77.010000000000005</v>
      </c>
      <c r="L56" s="202">
        <v>29.59</v>
      </c>
      <c r="M56" s="202">
        <v>0</v>
      </c>
      <c r="N56" s="202">
        <v>0.97</v>
      </c>
      <c r="O56" s="202">
        <v>1.64</v>
      </c>
      <c r="P56" s="202">
        <v>26.74</v>
      </c>
      <c r="Q56" s="202">
        <v>2.3199999999999998</v>
      </c>
      <c r="R56" s="202">
        <v>4.7699999999999996</v>
      </c>
      <c r="S56" s="202">
        <v>0</v>
      </c>
      <c r="T56" s="202">
        <v>0</v>
      </c>
      <c r="U56" s="202">
        <v>9.07</v>
      </c>
      <c r="V56" s="202">
        <v>2.38</v>
      </c>
      <c r="W56" s="202">
        <v>5.6</v>
      </c>
      <c r="X56" s="202">
        <v>12.53</v>
      </c>
      <c r="Y56" s="202">
        <v>0</v>
      </c>
      <c r="Z56" s="202">
        <v>37.049999999999997</v>
      </c>
      <c r="AA56" s="202">
        <v>11.57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28.86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17.38</v>
      </c>
      <c r="H57" s="202">
        <v>0</v>
      </c>
      <c r="I57" s="202">
        <v>0</v>
      </c>
      <c r="J57" s="202">
        <v>22.55</v>
      </c>
      <c r="K57" s="202">
        <v>77.010000000000005</v>
      </c>
      <c r="L57" s="202">
        <v>29.59</v>
      </c>
      <c r="M57" s="202">
        <v>0</v>
      </c>
      <c r="N57" s="202">
        <v>0.97</v>
      </c>
      <c r="O57" s="202">
        <v>1.64</v>
      </c>
      <c r="P57" s="202">
        <v>26.74</v>
      </c>
      <c r="Q57" s="202">
        <v>2.3199999999999998</v>
      </c>
      <c r="R57" s="202">
        <v>4.7699999999999996</v>
      </c>
      <c r="S57" s="202">
        <v>0</v>
      </c>
      <c r="T57" s="202">
        <v>0</v>
      </c>
      <c r="U57" s="202">
        <v>9.07</v>
      </c>
      <c r="V57" s="202">
        <v>2.38</v>
      </c>
      <c r="W57" s="202">
        <v>5.6</v>
      </c>
      <c r="X57" s="202">
        <v>12.53</v>
      </c>
      <c r="Y57" s="202">
        <v>0</v>
      </c>
      <c r="Z57" s="202">
        <v>37.24</v>
      </c>
      <c r="AA57" s="202">
        <v>11.57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29.18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17.38</v>
      </c>
      <c r="H58" s="202">
        <v>0</v>
      </c>
      <c r="I58" s="202">
        <v>0</v>
      </c>
      <c r="J58" s="202">
        <v>22.55</v>
      </c>
      <c r="K58" s="202">
        <v>77.09</v>
      </c>
      <c r="L58" s="202">
        <v>30.49</v>
      </c>
      <c r="M58" s="202">
        <v>0</v>
      </c>
      <c r="N58" s="202">
        <v>0.97</v>
      </c>
      <c r="O58" s="202">
        <v>1.64</v>
      </c>
      <c r="P58" s="202">
        <v>26.74</v>
      </c>
      <c r="Q58" s="202">
        <v>2.3199999999999998</v>
      </c>
      <c r="R58" s="202">
        <v>4.96</v>
      </c>
      <c r="S58" s="202">
        <v>0</v>
      </c>
      <c r="T58" s="202">
        <v>0</v>
      </c>
      <c r="U58" s="202">
        <v>9.07</v>
      </c>
      <c r="V58" s="202">
        <v>2.38</v>
      </c>
      <c r="W58" s="202">
        <v>5.6</v>
      </c>
      <c r="X58" s="202">
        <v>12.53</v>
      </c>
      <c r="Y58" s="202">
        <v>0</v>
      </c>
      <c r="Z58" s="202">
        <v>37.24</v>
      </c>
      <c r="AA58" s="202">
        <v>11.57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29.18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17.38</v>
      </c>
      <c r="H59" s="202">
        <v>0</v>
      </c>
      <c r="I59" s="202">
        <v>0</v>
      </c>
      <c r="J59" s="202">
        <v>22.55</v>
      </c>
      <c r="K59" s="202">
        <v>77.09</v>
      </c>
      <c r="L59" s="202">
        <v>30.49</v>
      </c>
      <c r="M59" s="202">
        <v>0</v>
      </c>
      <c r="N59" s="202">
        <v>0.97</v>
      </c>
      <c r="O59" s="202">
        <v>1.64</v>
      </c>
      <c r="P59" s="202">
        <v>1.65</v>
      </c>
      <c r="Q59" s="202">
        <v>2.3199999999999998</v>
      </c>
      <c r="R59" s="202">
        <v>4.96</v>
      </c>
      <c r="S59" s="202">
        <v>0</v>
      </c>
      <c r="T59" s="202">
        <v>0</v>
      </c>
      <c r="U59" s="202">
        <v>9.07</v>
      </c>
      <c r="V59" s="202">
        <v>2.38</v>
      </c>
      <c r="W59" s="202">
        <v>5.6</v>
      </c>
      <c r="X59" s="202">
        <v>12.53</v>
      </c>
      <c r="Y59" s="202">
        <v>0</v>
      </c>
      <c r="Z59" s="202">
        <v>37.049999999999997</v>
      </c>
      <c r="AA59" s="202">
        <v>11.57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29.18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17.38</v>
      </c>
      <c r="H60" s="202">
        <v>0</v>
      </c>
      <c r="I60" s="202">
        <v>0</v>
      </c>
      <c r="J60" s="202">
        <v>22.55</v>
      </c>
      <c r="K60" s="202">
        <v>77.09</v>
      </c>
      <c r="L60" s="202">
        <v>30.49</v>
      </c>
      <c r="M60" s="202">
        <v>0</v>
      </c>
      <c r="N60" s="202">
        <v>0.97</v>
      </c>
      <c r="O60" s="202">
        <v>1.64</v>
      </c>
      <c r="P60" s="202">
        <v>16.09</v>
      </c>
      <c r="Q60" s="202">
        <v>2.3199999999999998</v>
      </c>
      <c r="R60" s="202">
        <v>4.96</v>
      </c>
      <c r="S60" s="202">
        <v>0</v>
      </c>
      <c r="T60" s="202">
        <v>0</v>
      </c>
      <c r="U60" s="202">
        <v>9.07</v>
      </c>
      <c r="V60" s="202">
        <v>2.38</v>
      </c>
      <c r="W60" s="202">
        <v>5.6</v>
      </c>
      <c r="X60" s="202">
        <v>12.53</v>
      </c>
      <c r="Y60" s="202">
        <v>0</v>
      </c>
      <c r="Z60" s="202">
        <v>37.049999999999997</v>
      </c>
      <c r="AA60" s="202">
        <v>11.59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29.18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17.38</v>
      </c>
      <c r="H61" s="202">
        <v>0</v>
      </c>
      <c r="I61" s="202">
        <v>0</v>
      </c>
      <c r="J61" s="202">
        <v>22.55</v>
      </c>
      <c r="K61" s="202">
        <v>77.09</v>
      </c>
      <c r="L61" s="202">
        <v>30.49</v>
      </c>
      <c r="M61" s="202">
        <v>0</v>
      </c>
      <c r="N61" s="202">
        <v>0.97</v>
      </c>
      <c r="O61" s="202">
        <v>1.64</v>
      </c>
      <c r="P61" s="202">
        <v>1.65</v>
      </c>
      <c r="Q61" s="202">
        <v>2.3199999999999998</v>
      </c>
      <c r="R61" s="202">
        <v>4.96</v>
      </c>
      <c r="S61" s="202">
        <v>0</v>
      </c>
      <c r="T61" s="202">
        <v>0</v>
      </c>
      <c r="U61" s="202">
        <v>9.07</v>
      </c>
      <c r="V61" s="202">
        <v>2.38</v>
      </c>
      <c r="W61" s="202">
        <v>0.37</v>
      </c>
      <c r="X61" s="202">
        <v>0.81</v>
      </c>
      <c r="Y61" s="202">
        <v>0</v>
      </c>
      <c r="Z61" s="202">
        <v>37.049999999999997</v>
      </c>
      <c r="AA61" s="202">
        <v>11.59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29.18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17.38</v>
      </c>
      <c r="H62" s="202">
        <v>0</v>
      </c>
      <c r="I62" s="202">
        <v>0</v>
      </c>
      <c r="J62" s="202">
        <v>22.55</v>
      </c>
      <c r="K62" s="202">
        <v>77.09</v>
      </c>
      <c r="L62" s="202">
        <v>30.49</v>
      </c>
      <c r="M62" s="202">
        <v>0</v>
      </c>
      <c r="N62" s="202">
        <v>0.97</v>
      </c>
      <c r="O62" s="202">
        <v>1.64</v>
      </c>
      <c r="P62" s="202">
        <v>1.65</v>
      </c>
      <c r="Q62" s="202">
        <v>2.3199999999999998</v>
      </c>
      <c r="R62" s="202">
        <v>4.96</v>
      </c>
      <c r="S62" s="202">
        <v>0</v>
      </c>
      <c r="T62" s="202">
        <v>0</v>
      </c>
      <c r="U62" s="202">
        <v>9.07</v>
      </c>
      <c r="V62" s="202">
        <v>2.38</v>
      </c>
      <c r="W62" s="202">
        <v>0.37</v>
      </c>
      <c r="X62" s="202">
        <v>0.81</v>
      </c>
      <c r="Y62" s="202">
        <v>0</v>
      </c>
      <c r="Z62" s="202">
        <v>37.049999999999997</v>
      </c>
      <c r="AA62" s="202">
        <v>11.59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29.18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17.38</v>
      </c>
      <c r="H63" s="202">
        <v>0</v>
      </c>
      <c r="I63" s="202">
        <v>0</v>
      </c>
      <c r="J63" s="202">
        <v>22.55</v>
      </c>
      <c r="K63" s="202">
        <v>77.09</v>
      </c>
      <c r="L63" s="202">
        <v>30.49</v>
      </c>
      <c r="M63" s="202">
        <v>0</v>
      </c>
      <c r="N63" s="202">
        <v>0.97</v>
      </c>
      <c r="O63" s="202">
        <v>1.64</v>
      </c>
      <c r="P63" s="202">
        <v>1.65</v>
      </c>
      <c r="Q63" s="202">
        <v>2.3199999999999998</v>
      </c>
      <c r="R63" s="202">
        <v>4.96</v>
      </c>
      <c r="S63" s="202">
        <v>0</v>
      </c>
      <c r="T63" s="202">
        <v>0</v>
      </c>
      <c r="U63" s="202">
        <v>9.07</v>
      </c>
      <c r="V63" s="202">
        <v>2.38</v>
      </c>
      <c r="W63" s="202">
        <v>0.37</v>
      </c>
      <c r="X63" s="202">
        <v>0.81</v>
      </c>
      <c r="Y63" s="202">
        <v>0</v>
      </c>
      <c r="Z63" s="202">
        <v>37.049999999999997</v>
      </c>
      <c r="AA63" s="202">
        <v>11.59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29.18</v>
      </c>
      <c r="AH63" s="202">
        <v>0</v>
      </c>
      <c r="AI63" s="202">
        <v>0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17.38</v>
      </c>
      <c r="H64" s="202">
        <v>0</v>
      </c>
      <c r="I64" s="202">
        <v>0</v>
      </c>
      <c r="J64" s="202">
        <v>22.55</v>
      </c>
      <c r="K64" s="202">
        <v>77.09</v>
      </c>
      <c r="L64" s="202">
        <v>30.49</v>
      </c>
      <c r="M64" s="202">
        <v>0</v>
      </c>
      <c r="N64" s="202">
        <v>0.97</v>
      </c>
      <c r="O64" s="202">
        <v>1.64</v>
      </c>
      <c r="P64" s="202">
        <v>1.65</v>
      </c>
      <c r="Q64" s="202">
        <v>2.3199999999999998</v>
      </c>
      <c r="R64" s="202">
        <v>4.96</v>
      </c>
      <c r="S64" s="202">
        <v>0</v>
      </c>
      <c r="T64" s="202">
        <v>0</v>
      </c>
      <c r="U64" s="202">
        <v>9.07</v>
      </c>
      <c r="V64" s="202">
        <v>2.38</v>
      </c>
      <c r="W64" s="202">
        <v>0.37</v>
      </c>
      <c r="X64" s="202">
        <v>0.81</v>
      </c>
      <c r="Y64" s="202">
        <v>0</v>
      </c>
      <c r="Z64" s="202">
        <v>37.049999999999997</v>
      </c>
      <c r="AA64" s="202">
        <v>11.59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29.18</v>
      </c>
      <c r="AH64" s="202">
        <v>0</v>
      </c>
      <c r="AI64" s="202">
        <v>0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17.38</v>
      </c>
      <c r="H65" s="202">
        <v>0</v>
      </c>
      <c r="I65" s="202">
        <v>0</v>
      </c>
      <c r="J65" s="202">
        <v>22.55</v>
      </c>
      <c r="K65" s="202">
        <v>77.09</v>
      </c>
      <c r="L65" s="202">
        <v>30.49</v>
      </c>
      <c r="M65" s="202">
        <v>0</v>
      </c>
      <c r="N65" s="202">
        <v>0.97</v>
      </c>
      <c r="O65" s="202">
        <v>1.64</v>
      </c>
      <c r="P65" s="202">
        <v>1.65</v>
      </c>
      <c r="Q65" s="202">
        <v>2.3199999999999998</v>
      </c>
      <c r="R65" s="202">
        <v>4.96</v>
      </c>
      <c r="S65" s="202">
        <v>0</v>
      </c>
      <c r="T65" s="202">
        <v>0</v>
      </c>
      <c r="U65" s="202">
        <v>9.07</v>
      </c>
      <c r="V65" s="202">
        <v>2.38</v>
      </c>
      <c r="W65" s="202">
        <v>0.37</v>
      </c>
      <c r="X65" s="202">
        <v>0.81</v>
      </c>
      <c r="Y65" s="202">
        <v>0</v>
      </c>
      <c r="Z65" s="202">
        <v>37.049999999999997</v>
      </c>
      <c r="AA65" s="202">
        <v>11.59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29.18</v>
      </c>
      <c r="AH65" s="202">
        <v>0</v>
      </c>
      <c r="AI65" s="202">
        <v>0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17.38</v>
      </c>
      <c r="H66" s="202">
        <v>0</v>
      </c>
      <c r="I66" s="202">
        <v>0</v>
      </c>
      <c r="J66" s="202">
        <v>22.55</v>
      </c>
      <c r="K66" s="202">
        <v>77.09</v>
      </c>
      <c r="L66" s="202">
        <v>30.49</v>
      </c>
      <c r="M66" s="202">
        <v>0</v>
      </c>
      <c r="N66" s="202">
        <v>0.97</v>
      </c>
      <c r="O66" s="202">
        <v>1.64</v>
      </c>
      <c r="P66" s="202">
        <v>1.65</v>
      </c>
      <c r="Q66" s="202">
        <v>2.3199999999999998</v>
      </c>
      <c r="R66" s="202">
        <v>4.96</v>
      </c>
      <c r="S66" s="202">
        <v>0</v>
      </c>
      <c r="T66" s="202">
        <v>0</v>
      </c>
      <c r="U66" s="202">
        <v>9.07</v>
      </c>
      <c r="V66" s="202">
        <v>2.38</v>
      </c>
      <c r="W66" s="202">
        <v>0.37</v>
      </c>
      <c r="X66" s="202">
        <v>0.81</v>
      </c>
      <c r="Y66" s="202">
        <v>0</v>
      </c>
      <c r="Z66" s="202">
        <v>37.049999999999997</v>
      </c>
      <c r="AA66" s="202">
        <v>11.59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29.18</v>
      </c>
      <c r="AH66" s="202">
        <v>0</v>
      </c>
      <c r="AI66" s="202">
        <v>0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6.54</v>
      </c>
      <c r="E67" s="202">
        <v>0</v>
      </c>
      <c r="F67" s="202">
        <v>0</v>
      </c>
      <c r="G67" s="202">
        <v>17.38</v>
      </c>
      <c r="H67" s="202">
        <v>0</v>
      </c>
      <c r="I67" s="202">
        <v>0</v>
      </c>
      <c r="J67" s="202">
        <v>22.55</v>
      </c>
      <c r="K67" s="202">
        <v>77.09</v>
      </c>
      <c r="L67" s="202">
        <v>30.49</v>
      </c>
      <c r="M67" s="202">
        <v>0</v>
      </c>
      <c r="N67" s="202">
        <v>0.97</v>
      </c>
      <c r="O67" s="202">
        <v>1.64</v>
      </c>
      <c r="P67" s="202">
        <v>1.65</v>
      </c>
      <c r="Q67" s="202">
        <v>2.3199999999999998</v>
      </c>
      <c r="R67" s="202">
        <v>4.96</v>
      </c>
      <c r="S67" s="202">
        <v>0</v>
      </c>
      <c r="T67" s="202">
        <v>0</v>
      </c>
      <c r="U67" s="202">
        <v>9.07</v>
      </c>
      <c r="V67" s="202">
        <v>2.38</v>
      </c>
      <c r="W67" s="202">
        <v>0.37</v>
      </c>
      <c r="X67" s="202">
        <v>0.81</v>
      </c>
      <c r="Y67" s="202">
        <v>0</v>
      </c>
      <c r="Z67" s="202">
        <v>37.049999999999997</v>
      </c>
      <c r="AA67" s="202">
        <v>11.59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29.18</v>
      </c>
      <c r="AH67" s="202">
        <v>0</v>
      </c>
      <c r="AI67" s="202">
        <v>0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6.54</v>
      </c>
      <c r="E68" s="202">
        <v>0</v>
      </c>
      <c r="F68" s="202">
        <v>0</v>
      </c>
      <c r="G68" s="202">
        <v>17.38</v>
      </c>
      <c r="H68" s="202">
        <v>0</v>
      </c>
      <c r="I68" s="202">
        <v>0</v>
      </c>
      <c r="J68" s="202">
        <v>22.55</v>
      </c>
      <c r="K68" s="202">
        <v>77.09</v>
      </c>
      <c r="L68" s="202">
        <v>28.79</v>
      </c>
      <c r="M68" s="202">
        <v>0</v>
      </c>
      <c r="N68" s="202">
        <v>0.97</v>
      </c>
      <c r="O68" s="202">
        <v>1.64</v>
      </c>
      <c r="P68" s="202">
        <v>1.65</v>
      </c>
      <c r="Q68" s="202">
        <v>2.3199999999999998</v>
      </c>
      <c r="R68" s="202">
        <v>4.96</v>
      </c>
      <c r="S68" s="202">
        <v>0</v>
      </c>
      <c r="T68" s="202">
        <v>0</v>
      </c>
      <c r="U68" s="202">
        <v>9.07</v>
      </c>
      <c r="V68" s="202">
        <v>0.17</v>
      </c>
      <c r="W68" s="202">
        <v>0.37</v>
      </c>
      <c r="X68" s="202">
        <v>0.81</v>
      </c>
      <c r="Y68" s="202">
        <v>0</v>
      </c>
      <c r="Z68" s="202">
        <v>37.049999999999997</v>
      </c>
      <c r="AA68" s="202">
        <v>0.74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29.18</v>
      </c>
      <c r="AH68" s="202">
        <v>0</v>
      </c>
      <c r="AI68" s="202">
        <v>0</v>
      </c>
      <c r="AJ68" s="202">
        <v>0</v>
      </c>
      <c r="AK68" s="202">
        <v>9.23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6.54</v>
      </c>
      <c r="E69" s="202">
        <v>0</v>
      </c>
      <c r="F69" s="202">
        <v>0</v>
      </c>
      <c r="G69" s="202">
        <v>17.38</v>
      </c>
      <c r="H69" s="202">
        <v>0</v>
      </c>
      <c r="I69" s="202">
        <v>0</v>
      </c>
      <c r="J69" s="202">
        <v>22.55</v>
      </c>
      <c r="K69" s="202">
        <v>76.12</v>
      </c>
      <c r="L69" s="202">
        <v>31.1</v>
      </c>
      <c r="M69" s="202">
        <v>0</v>
      </c>
      <c r="N69" s="202">
        <v>0.97</v>
      </c>
      <c r="O69" s="202">
        <v>1.64</v>
      </c>
      <c r="P69" s="202">
        <v>1.65</v>
      </c>
      <c r="Q69" s="202">
        <v>2.3199999999999998</v>
      </c>
      <c r="R69" s="202">
        <v>4.96</v>
      </c>
      <c r="S69" s="202">
        <v>0</v>
      </c>
      <c r="T69" s="202">
        <v>0</v>
      </c>
      <c r="U69" s="202">
        <v>9.07</v>
      </c>
      <c r="V69" s="202">
        <v>0.17</v>
      </c>
      <c r="W69" s="202">
        <v>0.37</v>
      </c>
      <c r="X69" s="202">
        <v>0.81</v>
      </c>
      <c r="Y69" s="202">
        <v>0</v>
      </c>
      <c r="Z69" s="202">
        <v>2.29</v>
      </c>
      <c r="AA69" s="202">
        <v>0.74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29.18</v>
      </c>
      <c r="AH69" s="202">
        <v>0</v>
      </c>
      <c r="AI69" s="202">
        <v>0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6.54</v>
      </c>
      <c r="E70" s="202">
        <v>0</v>
      </c>
      <c r="F70" s="202">
        <v>0</v>
      </c>
      <c r="G70" s="202">
        <v>17.38</v>
      </c>
      <c r="H70" s="202">
        <v>0</v>
      </c>
      <c r="I70" s="202">
        <v>0</v>
      </c>
      <c r="J70" s="202">
        <v>22.55</v>
      </c>
      <c r="K70" s="202">
        <v>76.12</v>
      </c>
      <c r="L70" s="202">
        <v>22.01</v>
      </c>
      <c r="M70" s="202">
        <v>0</v>
      </c>
      <c r="N70" s="202">
        <v>0.97</v>
      </c>
      <c r="O70" s="202">
        <v>1.64</v>
      </c>
      <c r="P70" s="202">
        <v>1.65</v>
      </c>
      <c r="Q70" s="202">
        <v>2.3199999999999998</v>
      </c>
      <c r="R70" s="202">
        <v>4.96</v>
      </c>
      <c r="S70" s="202">
        <v>0</v>
      </c>
      <c r="T70" s="202">
        <v>0</v>
      </c>
      <c r="U70" s="202">
        <v>9.07</v>
      </c>
      <c r="V70" s="202">
        <v>0.17</v>
      </c>
      <c r="W70" s="202">
        <v>0.37</v>
      </c>
      <c r="X70" s="202">
        <v>0.81</v>
      </c>
      <c r="Y70" s="202">
        <v>0</v>
      </c>
      <c r="Z70" s="202">
        <v>2.29</v>
      </c>
      <c r="AA70" s="202">
        <v>0.74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29.18</v>
      </c>
      <c r="AH70" s="202">
        <v>0</v>
      </c>
      <c r="AI70" s="202">
        <v>0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17.38</v>
      </c>
      <c r="H71" s="202">
        <v>0</v>
      </c>
      <c r="I71" s="202">
        <v>0</v>
      </c>
      <c r="J71" s="202">
        <v>22.55</v>
      </c>
      <c r="K71" s="202">
        <v>76.12</v>
      </c>
      <c r="L71" s="202">
        <v>30.72</v>
      </c>
      <c r="M71" s="202">
        <v>0</v>
      </c>
      <c r="N71" s="202">
        <v>0.97</v>
      </c>
      <c r="O71" s="202">
        <v>1.64</v>
      </c>
      <c r="P71" s="202">
        <v>1.65</v>
      </c>
      <c r="Q71" s="202">
        <v>2.3199999999999998</v>
      </c>
      <c r="R71" s="202">
        <v>4.96</v>
      </c>
      <c r="S71" s="202">
        <v>0</v>
      </c>
      <c r="T71" s="202">
        <v>0</v>
      </c>
      <c r="U71" s="202">
        <v>9.07</v>
      </c>
      <c r="V71" s="202">
        <v>0.17</v>
      </c>
      <c r="W71" s="202">
        <v>0.37</v>
      </c>
      <c r="X71" s="202">
        <v>0.81</v>
      </c>
      <c r="Y71" s="202">
        <v>0</v>
      </c>
      <c r="Z71" s="202">
        <v>2.29</v>
      </c>
      <c r="AA71" s="202">
        <v>0.74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29.18</v>
      </c>
      <c r="AH71" s="202">
        <v>0</v>
      </c>
      <c r="AI71" s="202">
        <v>0</v>
      </c>
      <c r="AJ71" s="202">
        <v>0</v>
      </c>
      <c r="AK71" s="202">
        <v>9.23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6.54</v>
      </c>
      <c r="E72" s="202">
        <v>0</v>
      </c>
      <c r="F72" s="202">
        <v>0</v>
      </c>
      <c r="G72" s="202">
        <v>17.38</v>
      </c>
      <c r="H72" s="202">
        <v>0</v>
      </c>
      <c r="I72" s="202">
        <v>0</v>
      </c>
      <c r="J72" s="202">
        <v>22.55</v>
      </c>
      <c r="K72" s="202">
        <v>76.12</v>
      </c>
      <c r="L72" s="202">
        <v>30.72</v>
      </c>
      <c r="M72" s="202">
        <v>0</v>
      </c>
      <c r="N72" s="202">
        <v>0.97</v>
      </c>
      <c r="O72" s="202">
        <v>1.64</v>
      </c>
      <c r="P72" s="202">
        <v>1.65</v>
      </c>
      <c r="Q72" s="202">
        <v>2.3199999999999998</v>
      </c>
      <c r="R72" s="202">
        <v>4.96</v>
      </c>
      <c r="S72" s="202">
        <v>0</v>
      </c>
      <c r="T72" s="202">
        <v>0</v>
      </c>
      <c r="U72" s="202">
        <v>9.07</v>
      </c>
      <c r="V72" s="202">
        <v>0.17</v>
      </c>
      <c r="W72" s="202">
        <v>0.37</v>
      </c>
      <c r="X72" s="202">
        <v>0.81</v>
      </c>
      <c r="Y72" s="202">
        <v>0</v>
      </c>
      <c r="Z72" s="202">
        <v>2.29</v>
      </c>
      <c r="AA72" s="202">
        <v>0.74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29.18</v>
      </c>
      <c r="AH72" s="202">
        <v>0</v>
      </c>
      <c r="AI72" s="202">
        <v>0</v>
      </c>
      <c r="AJ72" s="202">
        <v>0</v>
      </c>
      <c r="AK72" s="202">
        <v>9.23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17.38</v>
      </c>
      <c r="H73" s="202">
        <v>0</v>
      </c>
      <c r="I73" s="202">
        <v>0</v>
      </c>
      <c r="J73" s="202">
        <v>22.55</v>
      </c>
      <c r="K73" s="202">
        <v>64.510000000000005</v>
      </c>
      <c r="L73" s="202">
        <v>2.09</v>
      </c>
      <c r="M73" s="202">
        <v>0</v>
      </c>
      <c r="N73" s="202">
        <v>0.97</v>
      </c>
      <c r="O73" s="202">
        <v>1.64</v>
      </c>
      <c r="P73" s="202">
        <v>1.65</v>
      </c>
      <c r="Q73" s="202">
        <v>0.22</v>
      </c>
      <c r="R73" s="202">
        <v>0.35</v>
      </c>
      <c r="S73" s="202">
        <v>0</v>
      </c>
      <c r="T73" s="202">
        <v>0</v>
      </c>
      <c r="U73" s="202">
        <v>9.07</v>
      </c>
      <c r="V73" s="202">
        <v>0.17</v>
      </c>
      <c r="W73" s="202">
        <v>0.37</v>
      </c>
      <c r="X73" s="202">
        <v>0.81</v>
      </c>
      <c r="Y73" s="202">
        <v>0</v>
      </c>
      <c r="Z73" s="202">
        <v>2.29</v>
      </c>
      <c r="AA73" s="202">
        <v>0.69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29.18</v>
      </c>
      <c r="AH73" s="202">
        <v>0</v>
      </c>
      <c r="AI73" s="202">
        <v>0</v>
      </c>
      <c r="AJ73" s="202">
        <v>0</v>
      </c>
      <c r="AK73" s="202">
        <v>9.23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17.38</v>
      </c>
      <c r="H74" s="202">
        <v>0</v>
      </c>
      <c r="I74" s="202">
        <v>0</v>
      </c>
      <c r="J74" s="202">
        <v>22.55</v>
      </c>
      <c r="K74" s="202">
        <v>55.8</v>
      </c>
      <c r="L74" s="202">
        <v>2.09</v>
      </c>
      <c r="M74" s="202">
        <v>0</v>
      </c>
      <c r="N74" s="202">
        <v>0.97</v>
      </c>
      <c r="O74" s="202">
        <v>1.64</v>
      </c>
      <c r="P74" s="202">
        <v>1.65</v>
      </c>
      <c r="Q74" s="202">
        <v>0.17</v>
      </c>
      <c r="R74" s="202">
        <v>0.35</v>
      </c>
      <c r="S74" s="202">
        <v>0</v>
      </c>
      <c r="T74" s="202">
        <v>0</v>
      </c>
      <c r="U74" s="202">
        <v>9.07</v>
      </c>
      <c r="V74" s="202">
        <v>0.17</v>
      </c>
      <c r="W74" s="202">
        <v>0.37</v>
      </c>
      <c r="X74" s="202">
        <v>0.81</v>
      </c>
      <c r="Y74" s="202">
        <v>0</v>
      </c>
      <c r="Z74" s="202">
        <v>2.29</v>
      </c>
      <c r="AA74" s="202">
        <v>0.69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29.18</v>
      </c>
      <c r="AH74" s="202">
        <v>0</v>
      </c>
      <c r="AI74" s="202">
        <v>0</v>
      </c>
      <c r="AJ74" s="202">
        <v>0</v>
      </c>
      <c r="AK74" s="202">
        <v>9.23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6.54</v>
      </c>
      <c r="E75" s="202">
        <v>0</v>
      </c>
      <c r="F75" s="202">
        <v>0</v>
      </c>
      <c r="G75" s="202">
        <v>17.38</v>
      </c>
      <c r="H75" s="202">
        <v>0</v>
      </c>
      <c r="I75" s="202">
        <v>0</v>
      </c>
      <c r="J75" s="202">
        <v>22.55</v>
      </c>
      <c r="K75" s="202">
        <v>14.19</v>
      </c>
      <c r="L75" s="202">
        <v>2.09</v>
      </c>
      <c r="M75" s="202">
        <v>0</v>
      </c>
      <c r="N75" s="202">
        <v>0.97</v>
      </c>
      <c r="O75" s="202">
        <v>1.64</v>
      </c>
      <c r="P75" s="202">
        <v>1.65</v>
      </c>
      <c r="Q75" s="202">
        <v>0.17</v>
      </c>
      <c r="R75" s="202">
        <v>0.35</v>
      </c>
      <c r="S75" s="202">
        <v>0</v>
      </c>
      <c r="T75" s="202">
        <v>0</v>
      </c>
      <c r="U75" s="202">
        <v>9.07</v>
      </c>
      <c r="V75" s="202">
        <v>0.17</v>
      </c>
      <c r="W75" s="202">
        <v>0.37</v>
      </c>
      <c r="X75" s="202">
        <v>0.81</v>
      </c>
      <c r="Y75" s="202">
        <v>0</v>
      </c>
      <c r="Z75" s="202">
        <v>1.95</v>
      </c>
      <c r="AA75" s="202">
        <v>0.69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28.86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6.54</v>
      </c>
      <c r="E76" s="202">
        <v>0</v>
      </c>
      <c r="F76" s="202">
        <v>0</v>
      </c>
      <c r="G76" s="202">
        <v>17.38</v>
      </c>
      <c r="H76" s="202">
        <v>0</v>
      </c>
      <c r="I76" s="202">
        <v>0</v>
      </c>
      <c r="J76" s="202">
        <v>22.55</v>
      </c>
      <c r="K76" s="202">
        <v>5.3</v>
      </c>
      <c r="L76" s="202">
        <v>2.09</v>
      </c>
      <c r="M76" s="202">
        <v>0</v>
      </c>
      <c r="N76" s="202">
        <v>0.97</v>
      </c>
      <c r="O76" s="202">
        <v>1.64</v>
      </c>
      <c r="P76" s="202">
        <v>1.65</v>
      </c>
      <c r="Q76" s="202">
        <v>0.17</v>
      </c>
      <c r="R76" s="202">
        <v>0.35</v>
      </c>
      <c r="S76" s="202">
        <v>0</v>
      </c>
      <c r="T76" s="202">
        <v>0</v>
      </c>
      <c r="U76" s="202">
        <v>9.07</v>
      </c>
      <c r="V76" s="202">
        <v>0.17</v>
      </c>
      <c r="W76" s="202">
        <v>0.37</v>
      </c>
      <c r="X76" s="202">
        <v>0.81</v>
      </c>
      <c r="Y76" s="202">
        <v>0</v>
      </c>
      <c r="Z76" s="202">
        <v>1.95</v>
      </c>
      <c r="AA76" s="202">
        <v>0.69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28.86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6.54</v>
      </c>
      <c r="E77" s="202">
        <v>0</v>
      </c>
      <c r="F77" s="202">
        <v>0</v>
      </c>
      <c r="G77" s="202">
        <v>17.38</v>
      </c>
      <c r="H77" s="202">
        <v>0</v>
      </c>
      <c r="I77" s="202">
        <v>0</v>
      </c>
      <c r="J77" s="202">
        <v>22.55</v>
      </c>
      <c r="K77" s="202">
        <v>5.3</v>
      </c>
      <c r="L77" s="202">
        <v>2.09</v>
      </c>
      <c r="M77" s="202">
        <v>0</v>
      </c>
      <c r="N77" s="202">
        <v>0.97</v>
      </c>
      <c r="O77" s="202">
        <v>1.64</v>
      </c>
      <c r="P77" s="202">
        <v>1.65</v>
      </c>
      <c r="Q77" s="202">
        <v>0.17</v>
      </c>
      <c r="R77" s="202">
        <v>0.35</v>
      </c>
      <c r="S77" s="202">
        <v>0</v>
      </c>
      <c r="T77" s="202">
        <v>0</v>
      </c>
      <c r="U77" s="202">
        <v>9.07</v>
      </c>
      <c r="V77" s="202">
        <v>0.17</v>
      </c>
      <c r="W77" s="202">
        <v>0.37</v>
      </c>
      <c r="X77" s="202">
        <v>0.81</v>
      </c>
      <c r="Y77" s="202">
        <v>0</v>
      </c>
      <c r="Z77" s="202">
        <v>1.95</v>
      </c>
      <c r="AA77" s="202">
        <v>0.69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28.86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6.54</v>
      </c>
      <c r="E78" s="202">
        <v>0</v>
      </c>
      <c r="F78" s="202">
        <v>0</v>
      </c>
      <c r="G78" s="202">
        <v>17.38</v>
      </c>
      <c r="H78" s="202">
        <v>0</v>
      </c>
      <c r="I78" s="202">
        <v>0</v>
      </c>
      <c r="J78" s="202">
        <v>22.55</v>
      </c>
      <c r="K78" s="202">
        <v>5.3</v>
      </c>
      <c r="L78" s="202">
        <v>2.09</v>
      </c>
      <c r="M78" s="202">
        <v>0</v>
      </c>
      <c r="N78" s="202">
        <v>0.97</v>
      </c>
      <c r="O78" s="202">
        <v>1.64</v>
      </c>
      <c r="P78" s="202">
        <v>1.65</v>
      </c>
      <c r="Q78" s="202">
        <v>0.17</v>
      </c>
      <c r="R78" s="202">
        <v>0.35</v>
      </c>
      <c r="S78" s="202">
        <v>0</v>
      </c>
      <c r="T78" s="202">
        <v>0</v>
      </c>
      <c r="U78" s="202">
        <v>9.07</v>
      </c>
      <c r="V78" s="202">
        <v>0.17</v>
      </c>
      <c r="W78" s="202">
        <v>0.37</v>
      </c>
      <c r="X78" s="202">
        <v>0.81</v>
      </c>
      <c r="Y78" s="202">
        <v>0</v>
      </c>
      <c r="Z78" s="202">
        <v>1.95</v>
      </c>
      <c r="AA78" s="202">
        <v>0.69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28.86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6.54</v>
      </c>
      <c r="E79" s="202">
        <v>0</v>
      </c>
      <c r="F79" s="202">
        <v>0</v>
      </c>
      <c r="G79" s="202">
        <v>17.38</v>
      </c>
      <c r="H79" s="202">
        <v>0</v>
      </c>
      <c r="I79" s="202">
        <v>0</v>
      </c>
      <c r="J79" s="202">
        <v>22.82</v>
      </c>
      <c r="K79" s="202">
        <v>5.3</v>
      </c>
      <c r="L79" s="202">
        <v>2.09</v>
      </c>
      <c r="M79" s="202">
        <v>0</v>
      </c>
      <c r="N79" s="202">
        <v>0.97</v>
      </c>
      <c r="O79" s="202">
        <v>1.64</v>
      </c>
      <c r="P79" s="202">
        <v>1.65</v>
      </c>
      <c r="Q79" s="202">
        <v>0.17</v>
      </c>
      <c r="R79" s="202">
        <v>0.35</v>
      </c>
      <c r="S79" s="202">
        <v>0</v>
      </c>
      <c r="T79" s="202">
        <v>0</v>
      </c>
      <c r="U79" s="202">
        <v>9.07</v>
      </c>
      <c r="V79" s="202">
        <v>0.17</v>
      </c>
      <c r="W79" s="202">
        <v>0.37</v>
      </c>
      <c r="X79" s="202">
        <v>0.81</v>
      </c>
      <c r="Y79" s="202">
        <v>0</v>
      </c>
      <c r="Z79" s="202">
        <v>1.95</v>
      </c>
      <c r="AA79" s="202">
        <v>0.69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28.86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6.54</v>
      </c>
      <c r="E80" s="202">
        <v>0</v>
      </c>
      <c r="F80" s="202">
        <v>0</v>
      </c>
      <c r="G80" s="202">
        <v>17.38</v>
      </c>
      <c r="H80" s="202">
        <v>0</v>
      </c>
      <c r="I80" s="202">
        <v>0</v>
      </c>
      <c r="J80" s="202">
        <v>22.82</v>
      </c>
      <c r="K80" s="202">
        <v>5.3</v>
      </c>
      <c r="L80" s="202">
        <v>2.09</v>
      </c>
      <c r="M80" s="202">
        <v>0</v>
      </c>
      <c r="N80" s="202">
        <v>0.97</v>
      </c>
      <c r="O80" s="202">
        <v>1.64</v>
      </c>
      <c r="P80" s="202">
        <v>1.65</v>
      </c>
      <c r="Q80" s="202">
        <v>0.17</v>
      </c>
      <c r="R80" s="202">
        <v>0.35</v>
      </c>
      <c r="S80" s="202">
        <v>0</v>
      </c>
      <c r="T80" s="202">
        <v>0</v>
      </c>
      <c r="U80" s="202">
        <v>9.07</v>
      </c>
      <c r="V80" s="202">
        <v>0.17</v>
      </c>
      <c r="W80" s="202">
        <v>0.37</v>
      </c>
      <c r="X80" s="202">
        <v>0.81</v>
      </c>
      <c r="Y80" s="202">
        <v>0</v>
      </c>
      <c r="Z80" s="202">
        <v>1.95</v>
      </c>
      <c r="AA80" s="202">
        <v>0.69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28.86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6.54</v>
      </c>
      <c r="E81" s="202">
        <v>0</v>
      </c>
      <c r="F81" s="202">
        <v>0</v>
      </c>
      <c r="G81" s="202">
        <v>17.38</v>
      </c>
      <c r="H81" s="202">
        <v>0</v>
      </c>
      <c r="I81" s="202">
        <v>0</v>
      </c>
      <c r="J81" s="202">
        <v>22.82</v>
      </c>
      <c r="K81" s="202">
        <v>5.3</v>
      </c>
      <c r="L81" s="202">
        <v>2.09</v>
      </c>
      <c r="M81" s="202">
        <v>0</v>
      </c>
      <c r="N81" s="202">
        <v>0.97</v>
      </c>
      <c r="O81" s="202">
        <v>1.64</v>
      </c>
      <c r="P81" s="202">
        <v>1.55</v>
      </c>
      <c r="Q81" s="202">
        <v>0.17</v>
      </c>
      <c r="R81" s="202">
        <v>0.35</v>
      </c>
      <c r="S81" s="202">
        <v>0</v>
      </c>
      <c r="T81" s="202">
        <v>0</v>
      </c>
      <c r="U81" s="202">
        <v>9.07</v>
      </c>
      <c r="V81" s="202">
        <v>0.17</v>
      </c>
      <c r="W81" s="202">
        <v>0.37</v>
      </c>
      <c r="X81" s="202">
        <v>0.81</v>
      </c>
      <c r="Y81" s="202">
        <v>0</v>
      </c>
      <c r="Z81" s="202">
        <v>1.95</v>
      </c>
      <c r="AA81" s="202">
        <v>0.69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28.86</v>
      </c>
      <c r="AH81" s="202">
        <v>0</v>
      </c>
      <c r="AI81" s="202">
        <v>0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6.54</v>
      </c>
      <c r="E82" s="202">
        <v>0</v>
      </c>
      <c r="F82" s="202">
        <v>0</v>
      </c>
      <c r="G82" s="202">
        <v>17.38</v>
      </c>
      <c r="H82" s="202">
        <v>0</v>
      </c>
      <c r="I82" s="202">
        <v>0</v>
      </c>
      <c r="J82" s="202">
        <v>22.82</v>
      </c>
      <c r="K82" s="202">
        <v>5.3</v>
      </c>
      <c r="L82" s="202">
        <v>2.09</v>
      </c>
      <c r="M82" s="202">
        <v>0</v>
      </c>
      <c r="N82" s="202">
        <v>0.97</v>
      </c>
      <c r="O82" s="202">
        <v>1.64</v>
      </c>
      <c r="P82" s="202">
        <v>1.55</v>
      </c>
      <c r="Q82" s="202">
        <v>0.17</v>
      </c>
      <c r="R82" s="202">
        <v>0.35</v>
      </c>
      <c r="S82" s="202">
        <v>0</v>
      </c>
      <c r="T82" s="202">
        <v>0</v>
      </c>
      <c r="U82" s="202">
        <v>9.07</v>
      </c>
      <c r="V82" s="202">
        <v>0.17</v>
      </c>
      <c r="W82" s="202">
        <v>0.37</v>
      </c>
      <c r="X82" s="202">
        <v>0.81</v>
      </c>
      <c r="Y82" s="202">
        <v>0</v>
      </c>
      <c r="Z82" s="202">
        <v>1.95</v>
      </c>
      <c r="AA82" s="202">
        <v>0.69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28.86</v>
      </c>
      <c r="AH82" s="202">
        <v>0</v>
      </c>
      <c r="AI82" s="202">
        <v>0</v>
      </c>
      <c r="AJ82" s="202">
        <v>0</v>
      </c>
      <c r="AK82" s="202">
        <v>12.6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6.67</v>
      </c>
      <c r="E83" s="202">
        <v>0</v>
      </c>
      <c r="F83" s="202">
        <v>0</v>
      </c>
      <c r="G83" s="202">
        <v>17.38</v>
      </c>
      <c r="H83" s="202">
        <v>0</v>
      </c>
      <c r="I83" s="202">
        <v>0</v>
      </c>
      <c r="J83" s="202">
        <v>22.82</v>
      </c>
      <c r="K83" s="202">
        <v>38.299999999999997</v>
      </c>
      <c r="L83" s="202">
        <v>2.09</v>
      </c>
      <c r="M83" s="202">
        <v>0</v>
      </c>
      <c r="N83" s="202">
        <v>0.97</v>
      </c>
      <c r="O83" s="202">
        <v>1.64</v>
      </c>
      <c r="P83" s="202">
        <v>1.55</v>
      </c>
      <c r="Q83" s="202">
        <v>0.17</v>
      </c>
      <c r="R83" s="202">
        <v>0.35</v>
      </c>
      <c r="S83" s="202">
        <v>0</v>
      </c>
      <c r="T83" s="202">
        <v>0</v>
      </c>
      <c r="U83" s="202">
        <v>9.07</v>
      </c>
      <c r="V83" s="202">
        <v>0.17</v>
      </c>
      <c r="W83" s="202">
        <v>0.37</v>
      </c>
      <c r="X83" s="202">
        <v>0.81</v>
      </c>
      <c r="Y83" s="202">
        <v>0</v>
      </c>
      <c r="Z83" s="202">
        <v>1.95</v>
      </c>
      <c r="AA83" s="202">
        <v>0.69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28.86</v>
      </c>
      <c r="AH83" s="202">
        <v>0</v>
      </c>
      <c r="AI83" s="202">
        <v>0</v>
      </c>
      <c r="AJ83" s="202">
        <v>0</v>
      </c>
      <c r="AK83" s="202">
        <v>12.6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6.67</v>
      </c>
      <c r="E84" s="202">
        <v>0</v>
      </c>
      <c r="F84" s="202">
        <v>0</v>
      </c>
      <c r="G84" s="202">
        <v>17.38</v>
      </c>
      <c r="H84" s="202">
        <v>0</v>
      </c>
      <c r="I84" s="202">
        <v>0</v>
      </c>
      <c r="J84" s="202">
        <v>22.82</v>
      </c>
      <c r="K84" s="202">
        <v>38.299999999999997</v>
      </c>
      <c r="L84" s="202">
        <v>2.09</v>
      </c>
      <c r="M84" s="202">
        <v>0</v>
      </c>
      <c r="N84" s="202">
        <v>0.97</v>
      </c>
      <c r="O84" s="202">
        <v>1.64</v>
      </c>
      <c r="P84" s="202">
        <v>1.55</v>
      </c>
      <c r="Q84" s="202">
        <v>0.17</v>
      </c>
      <c r="R84" s="202">
        <v>0.35</v>
      </c>
      <c r="S84" s="202">
        <v>0</v>
      </c>
      <c r="T84" s="202">
        <v>0</v>
      </c>
      <c r="U84" s="202">
        <v>9.07</v>
      </c>
      <c r="V84" s="202">
        <v>0.17</v>
      </c>
      <c r="W84" s="202">
        <v>0.37</v>
      </c>
      <c r="X84" s="202">
        <v>0.81</v>
      </c>
      <c r="Y84" s="202">
        <v>0</v>
      </c>
      <c r="Z84" s="202">
        <v>1.95</v>
      </c>
      <c r="AA84" s="202">
        <v>0.69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28.86</v>
      </c>
      <c r="AH84" s="202">
        <v>0</v>
      </c>
      <c r="AI84" s="202">
        <v>0</v>
      </c>
      <c r="AJ84" s="202">
        <v>0</v>
      </c>
      <c r="AK84" s="202">
        <v>12.6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6.67</v>
      </c>
      <c r="E85" s="202">
        <v>0</v>
      </c>
      <c r="F85" s="202">
        <v>0</v>
      </c>
      <c r="G85" s="202">
        <v>17.38</v>
      </c>
      <c r="H85" s="202">
        <v>0</v>
      </c>
      <c r="I85" s="202">
        <v>0</v>
      </c>
      <c r="J85" s="202">
        <v>22.82</v>
      </c>
      <c r="K85" s="202">
        <v>43.14</v>
      </c>
      <c r="L85" s="202">
        <v>2.09</v>
      </c>
      <c r="M85" s="202">
        <v>0</v>
      </c>
      <c r="N85" s="202">
        <v>0.97</v>
      </c>
      <c r="O85" s="202">
        <v>1.64</v>
      </c>
      <c r="P85" s="202">
        <v>1.55</v>
      </c>
      <c r="Q85" s="202">
        <v>0.17</v>
      </c>
      <c r="R85" s="202">
        <v>0.35</v>
      </c>
      <c r="S85" s="202">
        <v>0</v>
      </c>
      <c r="T85" s="202">
        <v>0</v>
      </c>
      <c r="U85" s="202">
        <v>9.07</v>
      </c>
      <c r="V85" s="202">
        <v>0.17</v>
      </c>
      <c r="W85" s="202">
        <v>0.37</v>
      </c>
      <c r="X85" s="202">
        <v>0.81</v>
      </c>
      <c r="Y85" s="202">
        <v>0</v>
      </c>
      <c r="Z85" s="202">
        <v>1.95</v>
      </c>
      <c r="AA85" s="202">
        <v>0.69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28.86</v>
      </c>
      <c r="AH85" s="202">
        <v>0</v>
      </c>
      <c r="AI85" s="202">
        <v>0</v>
      </c>
      <c r="AJ85" s="202">
        <v>0</v>
      </c>
      <c r="AK85" s="202">
        <v>9.23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17.38</v>
      </c>
      <c r="H86" s="202">
        <v>0</v>
      </c>
      <c r="I86" s="202">
        <v>0</v>
      </c>
      <c r="J86" s="202">
        <v>22.82</v>
      </c>
      <c r="K86" s="202">
        <v>38.299999999999997</v>
      </c>
      <c r="L86" s="202">
        <v>2.09</v>
      </c>
      <c r="M86" s="202">
        <v>0</v>
      </c>
      <c r="N86" s="202">
        <v>0.97</v>
      </c>
      <c r="O86" s="202">
        <v>1.64</v>
      </c>
      <c r="P86" s="202">
        <v>1.55</v>
      </c>
      <c r="Q86" s="202">
        <v>0.17</v>
      </c>
      <c r="R86" s="202">
        <v>0.35</v>
      </c>
      <c r="S86" s="202">
        <v>0</v>
      </c>
      <c r="T86" s="202">
        <v>0</v>
      </c>
      <c r="U86" s="202">
        <v>9.07</v>
      </c>
      <c r="V86" s="202">
        <v>0.17</v>
      </c>
      <c r="W86" s="202">
        <v>0.37</v>
      </c>
      <c r="X86" s="202">
        <v>0.81</v>
      </c>
      <c r="Y86" s="202">
        <v>0</v>
      </c>
      <c r="Z86" s="202">
        <v>1.95</v>
      </c>
      <c r="AA86" s="202">
        <v>0.69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28.86</v>
      </c>
      <c r="AH86" s="202">
        <v>0</v>
      </c>
      <c r="AI86" s="202">
        <v>0</v>
      </c>
      <c r="AJ86" s="202">
        <v>0</v>
      </c>
      <c r="AK86" s="202">
        <v>9.23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17.38</v>
      </c>
      <c r="H87" s="202">
        <v>0</v>
      </c>
      <c r="I87" s="202">
        <v>0</v>
      </c>
      <c r="J87" s="202">
        <v>22.82</v>
      </c>
      <c r="K87" s="202">
        <v>38.299999999999997</v>
      </c>
      <c r="L87" s="202">
        <v>2.09</v>
      </c>
      <c r="M87" s="202">
        <v>0</v>
      </c>
      <c r="N87" s="202">
        <v>0.97</v>
      </c>
      <c r="O87" s="202">
        <v>1.64</v>
      </c>
      <c r="P87" s="202">
        <v>1.55</v>
      </c>
      <c r="Q87" s="202">
        <v>0.17</v>
      </c>
      <c r="R87" s="202">
        <v>0.35</v>
      </c>
      <c r="S87" s="202">
        <v>0</v>
      </c>
      <c r="T87" s="202">
        <v>0</v>
      </c>
      <c r="U87" s="202">
        <v>9.07</v>
      </c>
      <c r="V87" s="202">
        <v>0.17</v>
      </c>
      <c r="W87" s="202">
        <v>0.37</v>
      </c>
      <c r="X87" s="202">
        <v>0.81</v>
      </c>
      <c r="Y87" s="202">
        <v>0</v>
      </c>
      <c r="Z87" s="202">
        <v>1.95</v>
      </c>
      <c r="AA87" s="202">
        <v>0.69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28.54</v>
      </c>
      <c r="AH87" s="202">
        <v>0</v>
      </c>
      <c r="AI87" s="202">
        <v>0</v>
      </c>
      <c r="AJ87" s="202">
        <v>0</v>
      </c>
      <c r="AK87" s="202">
        <v>9.23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17.38</v>
      </c>
      <c r="H88" s="202">
        <v>0</v>
      </c>
      <c r="I88" s="202">
        <v>0</v>
      </c>
      <c r="J88" s="202">
        <v>22.82</v>
      </c>
      <c r="K88" s="202">
        <v>43.14</v>
      </c>
      <c r="L88" s="202">
        <v>2.09</v>
      </c>
      <c r="M88" s="202">
        <v>0</v>
      </c>
      <c r="N88" s="202">
        <v>0.97</v>
      </c>
      <c r="O88" s="202">
        <v>1.64</v>
      </c>
      <c r="P88" s="202">
        <v>1.55</v>
      </c>
      <c r="Q88" s="202">
        <v>0.17</v>
      </c>
      <c r="R88" s="202">
        <v>0.35</v>
      </c>
      <c r="S88" s="202">
        <v>0</v>
      </c>
      <c r="T88" s="202">
        <v>0</v>
      </c>
      <c r="U88" s="202">
        <v>9.07</v>
      </c>
      <c r="V88" s="202">
        <v>0.17</v>
      </c>
      <c r="W88" s="202">
        <v>0.37</v>
      </c>
      <c r="X88" s="202">
        <v>0.81</v>
      </c>
      <c r="Y88" s="202">
        <v>0</v>
      </c>
      <c r="Z88" s="202">
        <v>1.95</v>
      </c>
      <c r="AA88" s="202">
        <v>0.69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28.54</v>
      </c>
      <c r="AH88" s="202">
        <v>0</v>
      </c>
      <c r="AI88" s="202">
        <v>0</v>
      </c>
      <c r="AJ88" s="202">
        <v>0</v>
      </c>
      <c r="AK88" s="202">
        <v>9.23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17.38</v>
      </c>
      <c r="H89" s="202">
        <v>0</v>
      </c>
      <c r="I89" s="202">
        <v>0</v>
      </c>
      <c r="J89" s="202">
        <v>22.82</v>
      </c>
      <c r="K89" s="202">
        <v>27.19</v>
      </c>
      <c r="L89" s="202">
        <v>2.09</v>
      </c>
      <c r="M89" s="202">
        <v>0</v>
      </c>
      <c r="N89" s="202">
        <v>0.97</v>
      </c>
      <c r="O89" s="202">
        <v>1.64</v>
      </c>
      <c r="P89" s="202">
        <v>1.55</v>
      </c>
      <c r="Q89" s="202">
        <v>0.17</v>
      </c>
      <c r="R89" s="202">
        <v>0.35</v>
      </c>
      <c r="S89" s="202">
        <v>0</v>
      </c>
      <c r="T89" s="202">
        <v>0</v>
      </c>
      <c r="U89" s="202">
        <v>9.07</v>
      </c>
      <c r="V89" s="202">
        <v>0.17</v>
      </c>
      <c r="W89" s="202">
        <v>0.37</v>
      </c>
      <c r="X89" s="202">
        <v>0.81</v>
      </c>
      <c r="Y89" s="202">
        <v>0</v>
      </c>
      <c r="Z89" s="202">
        <v>1.95</v>
      </c>
      <c r="AA89" s="202">
        <v>0.69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28.54</v>
      </c>
      <c r="AH89" s="202">
        <v>0</v>
      </c>
      <c r="AI89" s="202">
        <v>0</v>
      </c>
      <c r="AJ89" s="202">
        <v>0</v>
      </c>
      <c r="AK89" s="202">
        <v>9.23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17.38</v>
      </c>
      <c r="H90" s="202">
        <v>0</v>
      </c>
      <c r="I90" s="202">
        <v>0</v>
      </c>
      <c r="J90" s="202">
        <v>22.82</v>
      </c>
      <c r="K90" s="202">
        <v>36.58</v>
      </c>
      <c r="L90" s="202">
        <v>2.09</v>
      </c>
      <c r="M90" s="202">
        <v>0</v>
      </c>
      <c r="N90" s="202">
        <v>0.97</v>
      </c>
      <c r="O90" s="202">
        <v>1.64</v>
      </c>
      <c r="P90" s="202">
        <v>1.55</v>
      </c>
      <c r="Q90" s="202">
        <v>0.17</v>
      </c>
      <c r="R90" s="202">
        <v>0.35</v>
      </c>
      <c r="S90" s="202">
        <v>0</v>
      </c>
      <c r="T90" s="202">
        <v>0</v>
      </c>
      <c r="U90" s="202">
        <v>9.07</v>
      </c>
      <c r="V90" s="202">
        <v>0.17</v>
      </c>
      <c r="W90" s="202">
        <v>0.37</v>
      </c>
      <c r="X90" s="202">
        <v>0.81</v>
      </c>
      <c r="Y90" s="202">
        <v>0</v>
      </c>
      <c r="Z90" s="202">
        <v>1.95</v>
      </c>
      <c r="AA90" s="202">
        <v>0.69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28.54</v>
      </c>
      <c r="AH90" s="202">
        <v>0</v>
      </c>
      <c r="AI90" s="202">
        <v>0</v>
      </c>
      <c r="AJ90" s="202">
        <v>0</v>
      </c>
      <c r="AK90" s="202">
        <v>9.23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6.8</v>
      </c>
      <c r="E91" s="202">
        <v>0</v>
      </c>
      <c r="F91" s="202">
        <v>0</v>
      </c>
      <c r="G91" s="202">
        <v>17.38</v>
      </c>
      <c r="H91" s="202">
        <v>0</v>
      </c>
      <c r="I91" s="202">
        <v>0</v>
      </c>
      <c r="J91" s="202">
        <v>22.82</v>
      </c>
      <c r="K91" s="202">
        <v>52.17</v>
      </c>
      <c r="L91" s="202">
        <v>2.09</v>
      </c>
      <c r="M91" s="202">
        <v>0</v>
      </c>
      <c r="N91" s="202">
        <v>0.97</v>
      </c>
      <c r="O91" s="202">
        <v>1.64</v>
      </c>
      <c r="P91" s="202">
        <v>1.55</v>
      </c>
      <c r="Q91" s="202">
        <v>0.17</v>
      </c>
      <c r="R91" s="202">
        <v>0.35</v>
      </c>
      <c r="S91" s="202">
        <v>0</v>
      </c>
      <c r="T91" s="202">
        <v>0</v>
      </c>
      <c r="U91" s="202">
        <v>9.07</v>
      </c>
      <c r="V91" s="202">
        <v>0.17</v>
      </c>
      <c r="W91" s="202">
        <v>0.37</v>
      </c>
      <c r="X91" s="202">
        <v>0.81</v>
      </c>
      <c r="Y91" s="202">
        <v>0</v>
      </c>
      <c r="Z91" s="202">
        <v>1.95</v>
      </c>
      <c r="AA91" s="202">
        <v>0.69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28.54</v>
      </c>
      <c r="AH91" s="202">
        <v>0</v>
      </c>
      <c r="AI91" s="202">
        <v>0</v>
      </c>
      <c r="AJ91" s="202">
        <v>0</v>
      </c>
      <c r="AK91" s="202">
        <v>12.6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6.8</v>
      </c>
      <c r="E92" s="202">
        <v>0</v>
      </c>
      <c r="F92" s="202">
        <v>0</v>
      </c>
      <c r="G92" s="202">
        <v>17.38</v>
      </c>
      <c r="H92" s="202">
        <v>0</v>
      </c>
      <c r="I92" s="202">
        <v>0</v>
      </c>
      <c r="J92" s="202">
        <v>22.82</v>
      </c>
      <c r="K92" s="202">
        <v>17.23</v>
      </c>
      <c r="L92" s="202">
        <v>2.09</v>
      </c>
      <c r="M92" s="202">
        <v>0</v>
      </c>
      <c r="N92" s="202">
        <v>0.97</v>
      </c>
      <c r="O92" s="202">
        <v>1.64</v>
      </c>
      <c r="P92" s="202">
        <v>1.55</v>
      </c>
      <c r="Q92" s="202">
        <v>0.17</v>
      </c>
      <c r="R92" s="202">
        <v>0.35</v>
      </c>
      <c r="S92" s="202">
        <v>0</v>
      </c>
      <c r="T92" s="202">
        <v>0</v>
      </c>
      <c r="U92" s="202">
        <v>9.07</v>
      </c>
      <c r="V92" s="202">
        <v>0.17</v>
      </c>
      <c r="W92" s="202">
        <v>0.37</v>
      </c>
      <c r="X92" s="202">
        <v>0.81</v>
      </c>
      <c r="Y92" s="202">
        <v>0</v>
      </c>
      <c r="Z92" s="202">
        <v>1.95</v>
      </c>
      <c r="AA92" s="202">
        <v>0.69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28.54</v>
      </c>
      <c r="AH92" s="202">
        <v>0</v>
      </c>
      <c r="AI92" s="202">
        <v>0</v>
      </c>
      <c r="AJ92" s="202">
        <v>0</v>
      </c>
      <c r="AK92" s="202">
        <v>12.6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17.38</v>
      </c>
      <c r="H93" s="202">
        <v>0</v>
      </c>
      <c r="I93" s="202">
        <v>0</v>
      </c>
      <c r="J93" s="202">
        <v>22.82</v>
      </c>
      <c r="K93" s="202">
        <v>16.41</v>
      </c>
      <c r="L93" s="202">
        <v>2.09</v>
      </c>
      <c r="M93" s="202">
        <v>0</v>
      </c>
      <c r="N93" s="202">
        <v>0.97</v>
      </c>
      <c r="O93" s="202">
        <v>1.64</v>
      </c>
      <c r="P93" s="202">
        <v>1.55</v>
      </c>
      <c r="Q93" s="202">
        <v>0.17</v>
      </c>
      <c r="R93" s="202">
        <v>0.35</v>
      </c>
      <c r="S93" s="202">
        <v>0</v>
      </c>
      <c r="T93" s="202">
        <v>0</v>
      </c>
      <c r="U93" s="202">
        <v>9.07</v>
      </c>
      <c r="V93" s="202">
        <v>0.17</v>
      </c>
      <c r="W93" s="202">
        <v>0.37</v>
      </c>
      <c r="X93" s="202">
        <v>0.81</v>
      </c>
      <c r="Y93" s="202">
        <v>0</v>
      </c>
      <c r="Z93" s="202">
        <v>1.95</v>
      </c>
      <c r="AA93" s="202">
        <v>0.69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28.54</v>
      </c>
      <c r="AH93" s="202">
        <v>0</v>
      </c>
      <c r="AI93" s="202">
        <v>0</v>
      </c>
      <c r="AJ93" s="202">
        <v>0</v>
      </c>
      <c r="AK93" s="202">
        <v>12.6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17.38</v>
      </c>
      <c r="H94" s="202">
        <v>0</v>
      </c>
      <c r="I94" s="202">
        <v>0</v>
      </c>
      <c r="J94" s="202">
        <v>22.82</v>
      </c>
      <c r="K94" s="202">
        <v>11.57</v>
      </c>
      <c r="L94" s="202">
        <v>2.09</v>
      </c>
      <c r="M94" s="202">
        <v>0</v>
      </c>
      <c r="N94" s="202">
        <v>0.97</v>
      </c>
      <c r="O94" s="202">
        <v>1.64</v>
      </c>
      <c r="P94" s="202">
        <v>1.55</v>
      </c>
      <c r="Q94" s="202">
        <v>0.17</v>
      </c>
      <c r="R94" s="202">
        <v>0.35</v>
      </c>
      <c r="S94" s="202">
        <v>0</v>
      </c>
      <c r="T94" s="202">
        <v>0</v>
      </c>
      <c r="U94" s="202">
        <v>9.07</v>
      </c>
      <c r="V94" s="202">
        <v>0.17</v>
      </c>
      <c r="W94" s="202">
        <v>0.37</v>
      </c>
      <c r="X94" s="202">
        <v>0.81</v>
      </c>
      <c r="Y94" s="202">
        <v>0</v>
      </c>
      <c r="Z94" s="202">
        <v>1.95</v>
      </c>
      <c r="AA94" s="202">
        <v>0.69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28.54</v>
      </c>
      <c r="AH94" s="202">
        <v>0</v>
      </c>
      <c r="AI94" s="202">
        <v>0</v>
      </c>
      <c r="AJ94" s="202">
        <v>0</v>
      </c>
      <c r="AK94" s="202">
        <v>12.6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6.93</v>
      </c>
      <c r="E95" s="202">
        <v>0</v>
      </c>
      <c r="F95" s="202">
        <v>0</v>
      </c>
      <c r="G95" s="202">
        <v>17.38</v>
      </c>
      <c r="H95" s="202">
        <v>0</v>
      </c>
      <c r="I95" s="202">
        <v>0</v>
      </c>
      <c r="J95" s="202">
        <v>22.82</v>
      </c>
      <c r="K95" s="202">
        <v>3.58</v>
      </c>
      <c r="L95" s="202">
        <v>2.09</v>
      </c>
      <c r="M95" s="202">
        <v>0</v>
      </c>
      <c r="N95" s="202">
        <v>0.97</v>
      </c>
      <c r="O95" s="202">
        <v>1.64</v>
      </c>
      <c r="P95" s="202">
        <v>1.55</v>
      </c>
      <c r="Q95" s="202">
        <v>0.17</v>
      </c>
      <c r="R95" s="202">
        <v>0.35</v>
      </c>
      <c r="S95" s="202">
        <v>0</v>
      </c>
      <c r="T95" s="202">
        <v>0</v>
      </c>
      <c r="U95" s="202">
        <v>9.07</v>
      </c>
      <c r="V95" s="202">
        <v>0.17</v>
      </c>
      <c r="W95" s="202">
        <v>0.37</v>
      </c>
      <c r="X95" s="202">
        <v>0.81</v>
      </c>
      <c r="Y95" s="202">
        <v>0</v>
      </c>
      <c r="Z95" s="202">
        <v>1.95</v>
      </c>
      <c r="AA95" s="202">
        <v>0.69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28.54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6.93</v>
      </c>
      <c r="E96" s="202">
        <v>0</v>
      </c>
      <c r="F96" s="202">
        <v>0</v>
      </c>
      <c r="G96" s="202">
        <v>17.38</v>
      </c>
      <c r="H96" s="202">
        <v>0</v>
      </c>
      <c r="I96" s="202">
        <v>0</v>
      </c>
      <c r="J96" s="202">
        <v>22.82</v>
      </c>
      <c r="K96" s="202">
        <v>4.1100000000000003</v>
      </c>
      <c r="L96" s="202">
        <v>2.09</v>
      </c>
      <c r="M96" s="202">
        <v>0</v>
      </c>
      <c r="N96" s="202">
        <v>0.97</v>
      </c>
      <c r="O96" s="202">
        <v>1.64</v>
      </c>
      <c r="P96" s="202">
        <v>1.55</v>
      </c>
      <c r="Q96" s="202">
        <v>0.17</v>
      </c>
      <c r="R96" s="202">
        <v>0.35</v>
      </c>
      <c r="S96" s="202">
        <v>0</v>
      </c>
      <c r="T96" s="202">
        <v>0</v>
      </c>
      <c r="U96" s="202">
        <v>9.07</v>
      </c>
      <c r="V96" s="202">
        <v>0.17</v>
      </c>
      <c r="W96" s="202">
        <v>0.37</v>
      </c>
      <c r="X96" s="202">
        <v>0.81</v>
      </c>
      <c r="Y96" s="202">
        <v>0</v>
      </c>
      <c r="Z96" s="202">
        <v>1.95</v>
      </c>
      <c r="AA96" s="202">
        <v>0.69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28.54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6.93</v>
      </c>
      <c r="E97" s="202">
        <v>0</v>
      </c>
      <c r="F97" s="202">
        <v>0</v>
      </c>
      <c r="G97" s="202">
        <v>17.38</v>
      </c>
      <c r="H97" s="202">
        <v>0</v>
      </c>
      <c r="I97" s="202">
        <v>0</v>
      </c>
      <c r="J97" s="202">
        <v>22.82</v>
      </c>
      <c r="K97" s="202">
        <v>4.1100000000000003</v>
      </c>
      <c r="L97" s="202">
        <v>2.09</v>
      </c>
      <c r="M97" s="202">
        <v>0</v>
      </c>
      <c r="N97" s="202">
        <v>0.97</v>
      </c>
      <c r="O97" s="202">
        <v>1.64</v>
      </c>
      <c r="P97" s="202">
        <v>1.55</v>
      </c>
      <c r="Q97" s="202">
        <v>0.17</v>
      </c>
      <c r="R97" s="202">
        <v>0.35</v>
      </c>
      <c r="S97" s="202">
        <v>0</v>
      </c>
      <c r="T97" s="202">
        <v>0</v>
      </c>
      <c r="U97" s="202">
        <v>9.07</v>
      </c>
      <c r="V97" s="202">
        <v>0.17</v>
      </c>
      <c r="W97" s="202">
        <v>0.37</v>
      </c>
      <c r="X97" s="202">
        <v>0.81</v>
      </c>
      <c r="Y97" s="202">
        <v>0</v>
      </c>
      <c r="Z97" s="202">
        <v>1.95</v>
      </c>
      <c r="AA97" s="202">
        <v>0.69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28.54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17.38</v>
      </c>
      <c r="H98" s="202">
        <v>0</v>
      </c>
      <c r="I98" s="202">
        <v>0</v>
      </c>
      <c r="J98" s="202">
        <v>22.82</v>
      </c>
      <c r="K98" s="202">
        <v>4.1100000000000003</v>
      </c>
      <c r="L98" s="202">
        <v>2.09</v>
      </c>
      <c r="M98" s="202">
        <v>0</v>
      </c>
      <c r="N98" s="202">
        <v>0.97</v>
      </c>
      <c r="O98" s="202">
        <v>1.64</v>
      </c>
      <c r="P98" s="202">
        <v>1.55</v>
      </c>
      <c r="Q98" s="202">
        <v>0.17</v>
      </c>
      <c r="R98" s="202">
        <v>0.35</v>
      </c>
      <c r="S98" s="202">
        <v>0</v>
      </c>
      <c r="T98" s="202">
        <v>0</v>
      </c>
      <c r="U98" s="202">
        <v>9.07</v>
      </c>
      <c r="V98" s="202">
        <v>0.17</v>
      </c>
      <c r="W98" s="202">
        <v>0.37</v>
      </c>
      <c r="X98" s="202">
        <v>0.81</v>
      </c>
      <c r="Y98" s="202">
        <v>0</v>
      </c>
      <c r="Z98" s="202">
        <v>1.95</v>
      </c>
      <c r="AA98" s="202">
        <v>0.69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28.54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0.16517499999999988</v>
      </c>
      <c r="E99">
        <f t="shared" si="0"/>
        <v>0</v>
      </c>
      <c r="F99">
        <f t="shared" si="0"/>
        <v>0</v>
      </c>
      <c r="G99">
        <f t="shared" si="0"/>
        <v>0.41864000000000112</v>
      </c>
      <c r="H99">
        <f t="shared" si="0"/>
        <v>0</v>
      </c>
      <c r="I99">
        <f t="shared" si="0"/>
        <v>0</v>
      </c>
      <c r="J99">
        <f t="shared" si="0"/>
        <v>0.54470999999999958</v>
      </c>
      <c r="K99">
        <f t="shared" si="0"/>
        <v>1.4947200000000016</v>
      </c>
      <c r="L99">
        <f t="shared" si="0"/>
        <v>0.5209425000000002</v>
      </c>
      <c r="M99">
        <f t="shared" si="0"/>
        <v>0</v>
      </c>
      <c r="N99">
        <f t="shared" si="0"/>
        <v>2.3279999999999981E-2</v>
      </c>
      <c r="O99">
        <f t="shared" si="0"/>
        <v>3.9359999999999951E-2</v>
      </c>
      <c r="P99">
        <f t="shared" si="0"/>
        <v>0.11802999999999994</v>
      </c>
      <c r="Q99">
        <f t="shared" si="0"/>
        <v>4.1497499999999861E-2</v>
      </c>
      <c r="R99">
        <f t="shared" si="0"/>
        <v>8.0512500000000084E-2</v>
      </c>
      <c r="S99">
        <f t="shared" si="0"/>
        <v>0</v>
      </c>
      <c r="T99">
        <f t="shared" si="0"/>
        <v>0</v>
      </c>
      <c r="U99">
        <f t="shared" si="0"/>
        <v>0.22089000000000042</v>
      </c>
      <c r="V99">
        <f t="shared" si="0"/>
        <v>2.2237500000000011E-2</v>
      </c>
      <c r="W99">
        <f t="shared" si="0"/>
        <v>4.0260000000000025E-2</v>
      </c>
      <c r="X99">
        <f t="shared" si="0"/>
        <v>8.3515000000000006E-2</v>
      </c>
      <c r="Y99">
        <f t="shared" si="0"/>
        <v>0</v>
      </c>
      <c r="Z99">
        <f t="shared" si="0"/>
        <v>0.54035249999999846</v>
      </c>
      <c r="AA99">
        <f t="shared" si="0"/>
        <v>0.14163250000000036</v>
      </c>
      <c r="AB99">
        <f t="shared" si="0"/>
        <v>0</v>
      </c>
      <c r="AC99">
        <f t="shared" si="0"/>
        <v>0.24162000000000053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0.68916000000000033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0.21698000000000026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10.76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10.76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10.76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10.76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10.76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10.76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10.76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10.76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10.76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10.76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10.76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10.76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10.76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10.76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10.76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10.76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10.76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10.76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10.76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10.76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10.76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10.76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10.76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10.76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10.7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10.7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10.7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10.7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10.7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10.7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10.7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10.7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10.7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10.7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10.7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10.7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10.7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10.7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10.7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10.7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10.7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10.88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10.88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10.88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10.88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10.88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10.88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10.88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10.88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10.88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10.88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10.88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10.88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10.88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11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11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11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11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11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11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11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11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11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11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11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11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11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11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11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11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11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11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10.88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10.88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10.88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10.88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10.88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10.88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10.88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10.88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10.88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10.88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10.88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10.88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10.76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10.76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10.76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10.76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10.76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10.76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10.76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10.76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10.76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10.76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10.76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10.76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0.25981499999999991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11.24</v>
      </c>
      <c r="K3" s="202">
        <v>2.95</v>
      </c>
      <c r="L3" s="202">
        <v>9.3800000000000008</v>
      </c>
      <c r="M3" s="202">
        <v>0.04</v>
      </c>
      <c r="N3" s="202">
        <v>0.1</v>
      </c>
      <c r="O3" s="202">
        <v>0.11</v>
      </c>
      <c r="P3" s="202">
        <v>0.13</v>
      </c>
      <c r="Q3" s="202">
        <v>0.4</v>
      </c>
      <c r="R3" s="202">
        <v>1.32</v>
      </c>
      <c r="S3" s="202">
        <v>0</v>
      </c>
      <c r="T3" s="202">
        <v>0.76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53.33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</v>
      </c>
      <c r="AW3" s="202">
        <v>0.13</v>
      </c>
      <c r="AX3" s="202">
        <v>0.08</v>
      </c>
      <c r="AY3" s="202">
        <v>1.4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11.24</v>
      </c>
      <c r="K4" s="202">
        <v>2.95</v>
      </c>
      <c r="L4" s="202">
        <v>9.3800000000000008</v>
      </c>
      <c r="M4" s="202">
        <v>0.04</v>
      </c>
      <c r="N4" s="202">
        <v>0.1</v>
      </c>
      <c r="O4" s="202">
        <v>0.11</v>
      </c>
      <c r="P4" s="202">
        <v>0.13</v>
      </c>
      <c r="Q4" s="202">
        <v>0.4</v>
      </c>
      <c r="R4" s="202">
        <v>1.32</v>
      </c>
      <c r="S4" s="202">
        <v>0</v>
      </c>
      <c r="T4" s="202">
        <v>0.76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53.33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</v>
      </c>
      <c r="AW4" s="202">
        <v>0.13</v>
      </c>
      <c r="AX4" s="202">
        <v>0.08</v>
      </c>
      <c r="AY4" s="202">
        <v>1.4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11.24</v>
      </c>
      <c r="K5" s="202">
        <v>2.95</v>
      </c>
      <c r="L5" s="202">
        <v>9.3800000000000008</v>
      </c>
      <c r="M5" s="202">
        <v>0.04</v>
      </c>
      <c r="N5" s="202">
        <v>0.1</v>
      </c>
      <c r="O5" s="202">
        <v>0.11</v>
      </c>
      <c r="P5" s="202">
        <v>0.13</v>
      </c>
      <c r="Q5" s="202">
        <v>0.4</v>
      </c>
      <c r="R5" s="202">
        <v>1.32</v>
      </c>
      <c r="S5" s="202">
        <v>0</v>
      </c>
      <c r="T5" s="202">
        <v>0.76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53.33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</v>
      </c>
      <c r="AW5" s="202">
        <v>0.13</v>
      </c>
      <c r="AX5" s="202">
        <v>0.08</v>
      </c>
      <c r="AY5" s="202">
        <v>1.4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11.24</v>
      </c>
      <c r="K6" s="202">
        <v>2.95</v>
      </c>
      <c r="L6" s="202">
        <v>9.3800000000000008</v>
      </c>
      <c r="M6" s="202">
        <v>0.04</v>
      </c>
      <c r="N6" s="202">
        <v>0.1</v>
      </c>
      <c r="O6" s="202">
        <v>0.11</v>
      </c>
      <c r="P6" s="202">
        <v>0.13</v>
      </c>
      <c r="Q6" s="202">
        <v>0.4</v>
      </c>
      <c r="R6" s="202">
        <v>1.32</v>
      </c>
      <c r="S6" s="202">
        <v>0</v>
      </c>
      <c r="T6" s="202">
        <v>0.76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53.33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</v>
      </c>
      <c r="AW6" s="202">
        <v>0.13</v>
      </c>
      <c r="AX6" s="202">
        <v>0.08</v>
      </c>
      <c r="AY6" s="202">
        <v>1.4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11.24</v>
      </c>
      <c r="K7" s="202">
        <v>2.95</v>
      </c>
      <c r="L7" s="202">
        <v>9.3800000000000008</v>
      </c>
      <c r="M7" s="202">
        <v>0.04</v>
      </c>
      <c r="N7" s="202">
        <v>0.1</v>
      </c>
      <c r="O7" s="202">
        <v>0.11</v>
      </c>
      <c r="P7" s="202">
        <v>0.13</v>
      </c>
      <c r="Q7" s="202">
        <v>0.4</v>
      </c>
      <c r="R7" s="202">
        <v>1.32</v>
      </c>
      <c r="S7" s="202">
        <v>0</v>
      </c>
      <c r="T7" s="202">
        <v>0.76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53.33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</v>
      </c>
      <c r="AW7" s="202">
        <v>0.13</v>
      </c>
      <c r="AX7" s="202">
        <v>0.08</v>
      </c>
      <c r="AY7" s="202">
        <v>1.4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11.24</v>
      </c>
      <c r="K8" s="202">
        <v>2.95</v>
      </c>
      <c r="L8" s="202">
        <v>9.3800000000000008</v>
      </c>
      <c r="M8" s="202">
        <v>0.04</v>
      </c>
      <c r="N8" s="202">
        <v>0.1</v>
      </c>
      <c r="O8" s="202">
        <v>0.11</v>
      </c>
      <c r="P8" s="202">
        <v>0.13</v>
      </c>
      <c r="Q8" s="202">
        <v>0.4</v>
      </c>
      <c r="R8" s="202">
        <v>1.32</v>
      </c>
      <c r="S8" s="202">
        <v>0</v>
      </c>
      <c r="T8" s="202">
        <v>0.76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53.33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</v>
      </c>
      <c r="AW8" s="202">
        <v>0.13</v>
      </c>
      <c r="AX8" s="202">
        <v>0.08</v>
      </c>
      <c r="AY8" s="202">
        <v>1.4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11.24</v>
      </c>
      <c r="K9" s="202">
        <v>2.95</v>
      </c>
      <c r="L9" s="202">
        <v>9.3800000000000008</v>
      </c>
      <c r="M9" s="202">
        <v>0.04</v>
      </c>
      <c r="N9" s="202">
        <v>0.1</v>
      </c>
      <c r="O9" s="202">
        <v>0.11</v>
      </c>
      <c r="P9" s="202">
        <v>0.13</v>
      </c>
      <c r="Q9" s="202">
        <v>0.4</v>
      </c>
      <c r="R9" s="202">
        <v>1.32</v>
      </c>
      <c r="S9" s="202">
        <v>0</v>
      </c>
      <c r="T9" s="202">
        <v>0.76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53.33</v>
      </c>
      <c r="AH9" s="202">
        <v>0</v>
      </c>
      <c r="AI9" s="202">
        <v>0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</v>
      </c>
      <c r="AW9" s="202">
        <v>0.13</v>
      </c>
      <c r="AX9" s="202">
        <v>0.08</v>
      </c>
      <c r="AY9" s="202">
        <v>1.4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11.24</v>
      </c>
      <c r="K10" s="202">
        <v>2.95</v>
      </c>
      <c r="L10" s="202">
        <v>9.3800000000000008</v>
      </c>
      <c r="M10" s="202">
        <v>0.04</v>
      </c>
      <c r="N10" s="202">
        <v>0.1</v>
      </c>
      <c r="O10" s="202">
        <v>0.11</v>
      </c>
      <c r="P10" s="202">
        <v>0.13</v>
      </c>
      <c r="Q10" s="202">
        <v>0.4</v>
      </c>
      <c r="R10" s="202">
        <v>1.32</v>
      </c>
      <c r="S10" s="202">
        <v>0</v>
      </c>
      <c r="T10" s="202">
        <v>0.76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53.33</v>
      </c>
      <c r="AH10" s="202">
        <v>0</v>
      </c>
      <c r="AI10" s="202">
        <v>0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</v>
      </c>
      <c r="AW10" s="202">
        <v>0.13</v>
      </c>
      <c r="AX10" s="202">
        <v>0.08</v>
      </c>
      <c r="AY10" s="202">
        <v>1.4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11.24</v>
      </c>
      <c r="K11" s="202">
        <v>2.95</v>
      </c>
      <c r="L11" s="202">
        <v>9.3800000000000008</v>
      </c>
      <c r="M11" s="202">
        <v>0.04</v>
      </c>
      <c r="N11" s="202">
        <v>0.1</v>
      </c>
      <c r="O11" s="202">
        <v>0.11</v>
      </c>
      <c r="P11" s="202">
        <v>0.13</v>
      </c>
      <c r="Q11" s="202">
        <v>0.4</v>
      </c>
      <c r="R11" s="202">
        <v>1.32</v>
      </c>
      <c r="S11" s="202">
        <v>0</v>
      </c>
      <c r="T11" s="202">
        <v>0.76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53.33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</v>
      </c>
      <c r="AW11" s="202">
        <v>0.13</v>
      </c>
      <c r="AX11" s="202">
        <v>0.08</v>
      </c>
      <c r="AY11" s="202">
        <v>1.4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11.24</v>
      </c>
      <c r="K12" s="202">
        <v>2.95</v>
      </c>
      <c r="L12" s="202">
        <v>9.3800000000000008</v>
      </c>
      <c r="M12" s="202">
        <v>0.04</v>
      </c>
      <c r="N12" s="202">
        <v>0.1</v>
      </c>
      <c r="O12" s="202">
        <v>0.11</v>
      </c>
      <c r="P12" s="202">
        <v>0.13</v>
      </c>
      <c r="Q12" s="202">
        <v>0.4</v>
      </c>
      <c r="R12" s="202">
        <v>1.32</v>
      </c>
      <c r="S12" s="202">
        <v>0</v>
      </c>
      <c r="T12" s="202">
        <v>0.76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53.33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</v>
      </c>
      <c r="AW12" s="202">
        <v>0.13</v>
      </c>
      <c r="AX12" s="202">
        <v>0.08</v>
      </c>
      <c r="AY12" s="202">
        <v>1.4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11.24</v>
      </c>
      <c r="K13" s="202">
        <v>2.95</v>
      </c>
      <c r="L13" s="202">
        <v>9.3800000000000008</v>
      </c>
      <c r="M13" s="202">
        <v>0.04</v>
      </c>
      <c r="N13" s="202">
        <v>0.1</v>
      </c>
      <c r="O13" s="202">
        <v>0.11</v>
      </c>
      <c r="P13" s="202">
        <v>0.13</v>
      </c>
      <c r="Q13" s="202">
        <v>0.4</v>
      </c>
      <c r="R13" s="202">
        <v>1.32</v>
      </c>
      <c r="S13" s="202">
        <v>0</v>
      </c>
      <c r="T13" s="202">
        <v>0.76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53.33</v>
      </c>
      <c r="AH13" s="202">
        <v>0</v>
      </c>
      <c r="AI13" s="202">
        <v>0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</v>
      </c>
      <c r="AW13" s="202">
        <v>0.13</v>
      </c>
      <c r="AX13" s="202">
        <v>0.08</v>
      </c>
      <c r="AY13" s="202">
        <v>1.4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11.24</v>
      </c>
      <c r="K14" s="202">
        <v>2.95</v>
      </c>
      <c r="L14" s="202">
        <v>9.3800000000000008</v>
      </c>
      <c r="M14" s="202">
        <v>0.04</v>
      </c>
      <c r="N14" s="202">
        <v>0.1</v>
      </c>
      <c r="O14" s="202">
        <v>0.11</v>
      </c>
      <c r="P14" s="202">
        <v>0.13</v>
      </c>
      <c r="Q14" s="202">
        <v>0.4</v>
      </c>
      <c r="R14" s="202">
        <v>1.32</v>
      </c>
      <c r="S14" s="202">
        <v>0</v>
      </c>
      <c r="T14" s="202">
        <v>0.76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53.33</v>
      </c>
      <c r="AH14" s="202">
        <v>0</v>
      </c>
      <c r="AI14" s="202">
        <v>0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</v>
      </c>
      <c r="AW14" s="202">
        <v>0.13</v>
      </c>
      <c r="AX14" s="202">
        <v>0.08</v>
      </c>
      <c r="AY14" s="202">
        <v>1.4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11.24</v>
      </c>
      <c r="K15" s="202">
        <v>2.95</v>
      </c>
      <c r="L15" s="202">
        <v>9.3800000000000008</v>
      </c>
      <c r="M15" s="202">
        <v>0.04</v>
      </c>
      <c r="N15" s="202">
        <v>0.1</v>
      </c>
      <c r="O15" s="202">
        <v>0.11</v>
      </c>
      <c r="P15" s="202">
        <v>0.13</v>
      </c>
      <c r="Q15" s="202">
        <v>0.4</v>
      </c>
      <c r="R15" s="202">
        <v>1.32</v>
      </c>
      <c r="S15" s="202">
        <v>0</v>
      </c>
      <c r="T15" s="202">
        <v>0.76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53.33</v>
      </c>
      <c r="AH15" s="202">
        <v>0</v>
      </c>
      <c r="AI15" s="202">
        <v>0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8.7200000000000006</v>
      </c>
      <c r="AV15" s="202">
        <v>0</v>
      </c>
      <c r="AW15" s="202">
        <v>0.13</v>
      </c>
      <c r="AX15" s="202">
        <v>0.08</v>
      </c>
      <c r="AY15" s="202">
        <v>1.4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11.24</v>
      </c>
      <c r="K16" s="202">
        <v>2.95</v>
      </c>
      <c r="L16" s="202">
        <v>9.3800000000000008</v>
      </c>
      <c r="M16" s="202">
        <v>0.04</v>
      </c>
      <c r="N16" s="202">
        <v>0.1</v>
      </c>
      <c r="O16" s="202">
        <v>0.11</v>
      </c>
      <c r="P16" s="202">
        <v>0.13</v>
      </c>
      <c r="Q16" s="202">
        <v>0.4</v>
      </c>
      <c r="R16" s="202">
        <v>1.32</v>
      </c>
      <c r="S16" s="202">
        <v>0</v>
      </c>
      <c r="T16" s="202">
        <v>0.76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53.33</v>
      </c>
      <c r="AH16" s="202">
        <v>0</v>
      </c>
      <c r="AI16" s="202">
        <v>0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8.7200000000000006</v>
      </c>
      <c r="AV16" s="202">
        <v>0</v>
      </c>
      <c r="AW16" s="202">
        <v>0.13</v>
      </c>
      <c r="AX16" s="202">
        <v>0.08</v>
      </c>
      <c r="AY16" s="202">
        <v>1.4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11.24</v>
      </c>
      <c r="K17" s="202">
        <v>2.95</v>
      </c>
      <c r="L17" s="202">
        <v>9.3800000000000008</v>
      </c>
      <c r="M17" s="202">
        <v>0.04</v>
      </c>
      <c r="N17" s="202">
        <v>0.1</v>
      </c>
      <c r="O17" s="202">
        <v>0.11</v>
      </c>
      <c r="P17" s="202">
        <v>0.13</v>
      </c>
      <c r="Q17" s="202">
        <v>0.4</v>
      </c>
      <c r="R17" s="202">
        <v>1.32</v>
      </c>
      <c r="S17" s="202">
        <v>0</v>
      </c>
      <c r="T17" s="202">
        <v>0.76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53.33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</v>
      </c>
      <c r="AW17" s="202">
        <v>0.13</v>
      </c>
      <c r="AX17" s="202">
        <v>0.08</v>
      </c>
      <c r="AY17" s="202">
        <v>1.4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11.24</v>
      </c>
      <c r="K18" s="202">
        <v>2.95</v>
      </c>
      <c r="L18" s="202">
        <v>9.3800000000000008</v>
      </c>
      <c r="M18" s="202">
        <v>0.04</v>
      </c>
      <c r="N18" s="202">
        <v>0.1</v>
      </c>
      <c r="O18" s="202">
        <v>0.11</v>
      </c>
      <c r="P18" s="202">
        <v>0.13</v>
      </c>
      <c r="Q18" s="202">
        <v>0.4</v>
      </c>
      <c r="R18" s="202">
        <v>1.32</v>
      </c>
      <c r="S18" s="202">
        <v>0</v>
      </c>
      <c r="T18" s="202">
        <v>0.76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53.33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</v>
      </c>
      <c r="AW18" s="202">
        <v>0.13</v>
      </c>
      <c r="AX18" s="202">
        <v>0.08</v>
      </c>
      <c r="AY18" s="202">
        <v>1.4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11.24</v>
      </c>
      <c r="K19" s="202">
        <v>2.95</v>
      </c>
      <c r="L19" s="202">
        <v>9.3800000000000008</v>
      </c>
      <c r="M19" s="202">
        <v>0.04</v>
      </c>
      <c r="N19" s="202">
        <v>0.1</v>
      </c>
      <c r="O19" s="202">
        <v>0.11</v>
      </c>
      <c r="P19" s="202">
        <v>0.13</v>
      </c>
      <c r="Q19" s="202">
        <v>0.4</v>
      </c>
      <c r="R19" s="202">
        <v>1.32</v>
      </c>
      <c r="S19" s="202">
        <v>0</v>
      </c>
      <c r="T19" s="202">
        <v>0.76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53.33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</v>
      </c>
      <c r="AW19" s="202">
        <v>0.13</v>
      </c>
      <c r="AX19" s="202">
        <v>0.08</v>
      </c>
      <c r="AY19" s="202">
        <v>1.4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11.24</v>
      </c>
      <c r="K20" s="202">
        <v>2.95</v>
      </c>
      <c r="L20" s="202">
        <v>9.3800000000000008</v>
      </c>
      <c r="M20" s="202">
        <v>0.04</v>
      </c>
      <c r="N20" s="202">
        <v>0.1</v>
      </c>
      <c r="O20" s="202">
        <v>0.11</v>
      </c>
      <c r="P20" s="202">
        <v>0.13</v>
      </c>
      <c r="Q20" s="202">
        <v>0.4</v>
      </c>
      <c r="R20" s="202">
        <v>1.32</v>
      </c>
      <c r="S20" s="202">
        <v>0</v>
      </c>
      <c r="T20" s="202">
        <v>0.76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53.33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</v>
      </c>
      <c r="AW20" s="202">
        <v>0.13</v>
      </c>
      <c r="AX20" s="202">
        <v>0.08</v>
      </c>
      <c r="AY20" s="202">
        <v>1.4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11.24</v>
      </c>
      <c r="K21" s="202">
        <v>2.95</v>
      </c>
      <c r="L21" s="202">
        <v>9.3800000000000008</v>
      </c>
      <c r="M21" s="202">
        <v>0.04</v>
      </c>
      <c r="N21" s="202">
        <v>0.1</v>
      </c>
      <c r="O21" s="202">
        <v>0.11</v>
      </c>
      <c r="P21" s="202">
        <v>0.13</v>
      </c>
      <c r="Q21" s="202">
        <v>0.4</v>
      </c>
      <c r="R21" s="202">
        <v>1.32</v>
      </c>
      <c r="S21" s="202">
        <v>0</v>
      </c>
      <c r="T21" s="202">
        <v>0.76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53.33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</v>
      </c>
      <c r="AW21" s="202">
        <v>0.13</v>
      </c>
      <c r="AX21" s="202">
        <v>0.08</v>
      </c>
      <c r="AY21" s="202">
        <v>1.4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11.24</v>
      </c>
      <c r="K22" s="202">
        <v>2.95</v>
      </c>
      <c r="L22" s="202">
        <v>9.3800000000000008</v>
      </c>
      <c r="M22" s="202">
        <v>0.04</v>
      </c>
      <c r="N22" s="202">
        <v>0.1</v>
      </c>
      <c r="O22" s="202">
        <v>0.11</v>
      </c>
      <c r="P22" s="202">
        <v>0.13</v>
      </c>
      <c r="Q22" s="202">
        <v>0.4</v>
      </c>
      <c r="R22" s="202">
        <v>1.32</v>
      </c>
      <c r="S22" s="202">
        <v>0</v>
      </c>
      <c r="T22" s="202">
        <v>0.76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53.33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</v>
      </c>
      <c r="AW22" s="202">
        <v>0.13</v>
      </c>
      <c r="AX22" s="202">
        <v>0.08</v>
      </c>
      <c r="AY22" s="202">
        <v>1.4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11.24</v>
      </c>
      <c r="K23" s="202">
        <v>2.95</v>
      </c>
      <c r="L23" s="202">
        <v>9.3800000000000008</v>
      </c>
      <c r="M23" s="202">
        <v>0.04</v>
      </c>
      <c r="N23" s="202">
        <v>0.1</v>
      </c>
      <c r="O23" s="202">
        <v>0.11</v>
      </c>
      <c r="P23" s="202">
        <v>0.13</v>
      </c>
      <c r="Q23" s="202">
        <v>0.4</v>
      </c>
      <c r="R23" s="202">
        <v>1.32</v>
      </c>
      <c r="S23" s="202">
        <v>0</v>
      </c>
      <c r="T23" s="202">
        <v>0.76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53.33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</v>
      </c>
      <c r="AW23" s="202">
        <v>0.13</v>
      </c>
      <c r="AX23" s="202">
        <v>0.08</v>
      </c>
      <c r="AY23" s="202">
        <v>1.4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11.24</v>
      </c>
      <c r="K24" s="202">
        <v>2.95</v>
      </c>
      <c r="L24" s="202">
        <v>9.3800000000000008</v>
      </c>
      <c r="M24" s="202">
        <v>0.04</v>
      </c>
      <c r="N24" s="202">
        <v>0.1</v>
      </c>
      <c r="O24" s="202">
        <v>0.11</v>
      </c>
      <c r="P24" s="202">
        <v>0.13</v>
      </c>
      <c r="Q24" s="202">
        <v>0.4</v>
      </c>
      <c r="R24" s="202">
        <v>1.32</v>
      </c>
      <c r="S24" s="202">
        <v>0</v>
      </c>
      <c r="T24" s="202">
        <v>0.76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53.33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</v>
      </c>
      <c r="AW24" s="202">
        <v>0.13</v>
      </c>
      <c r="AX24" s="202">
        <v>0.08</v>
      </c>
      <c r="AY24" s="202">
        <v>1.4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11.24</v>
      </c>
      <c r="K25" s="202">
        <v>2.95</v>
      </c>
      <c r="L25" s="202">
        <v>9.3800000000000008</v>
      </c>
      <c r="M25" s="202">
        <v>0.04</v>
      </c>
      <c r="N25" s="202">
        <v>0.1</v>
      </c>
      <c r="O25" s="202">
        <v>0.11</v>
      </c>
      <c r="P25" s="202">
        <v>0.13</v>
      </c>
      <c r="Q25" s="202">
        <v>0.4</v>
      </c>
      <c r="R25" s="202">
        <v>1.32</v>
      </c>
      <c r="S25" s="202">
        <v>0</v>
      </c>
      <c r="T25" s="202">
        <v>0.76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53.33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</v>
      </c>
      <c r="AW25" s="202">
        <v>0.13</v>
      </c>
      <c r="AX25" s="202">
        <v>0.08</v>
      </c>
      <c r="AY25" s="202">
        <v>1.4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11.24</v>
      </c>
      <c r="K26" s="202">
        <v>2.95</v>
      </c>
      <c r="L26" s="202">
        <v>9.3800000000000008</v>
      </c>
      <c r="M26" s="202">
        <v>0.04</v>
      </c>
      <c r="N26" s="202">
        <v>0.1</v>
      </c>
      <c r="O26" s="202">
        <v>0.11</v>
      </c>
      <c r="P26" s="202">
        <v>0.13</v>
      </c>
      <c r="Q26" s="202">
        <v>0.4</v>
      </c>
      <c r="R26" s="202">
        <v>1.32</v>
      </c>
      <c r="S26" s="202">
        <v>0</v>
      </c>
      <c r="T26" s="202">
        <v>0.76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53.33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</v>
      </c>
      <c r="AW26" s="202">
        <v>0.13</v>
      </c>
      <c r="AX26" s="202">
        <v>0.08</v>
      </c>
      <c r="AY26" s="202">
        <v>1.4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8.3699999999999992</v>
      </c>
      <c r="H27" s="202">
        <v>0</v>
      </c>
      <c r="I27" s="202">
        <v>0</v>
      </c>
      <c r="J27" s="202">
        <v>11.24</v>
      </c>
      <c r="K27" s="202">
        <v>2.95</v>
      </c>
      <c r="L27" s="202">
        <v>9.3800000000000008</v>
      </c>
      <c r="M27" s="202">
        <v>0.04</v>
      </c>
      <c r="N27" s="202">
        <v>0.1</v>
      </c>
      <c r="O27" s="202">
        <v>0.11</v>
      </c>
      <c r="P27" s="202">
        <v>0.13</v>
      </c>
      <c r="Q27" s="202">
        <v>0.4</v>
      </c>
      <c r="R27" s="202">
        <v>1.32</v>
      </c>
      <c r="S27" s="202">
        <v>0</v>
      </c>
      <c r="T27" s="202">
        <v>0.76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53.03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</v>
      </c>
      <c r="AW27" s="202">
        <v>0.13</v>
      </c>
      <c r="AX27" s="202">
        <v>0.08</v>
      </c>
      <c r="AY27" s="202">
        <v>1.4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8.3699999999999992</v>
      </c>
      <c r="H28" s="202">
        <v>0</v>
      </c>
      <c r="I28" s="202">
        <v>0</v>
      </c>
      <c r="J28" s="202">
        <v>11.24</v>
      </c>
      <c r="K28" s="202">
        <v>2.95</v>
      </c>
      <c r="L28" s="202">
        <v>9.3800000000000008</v>
      </c>
      <c r="M28" s="202">
        <v>0.04</v>
      </c>
      <c r="N28" s="202">
        <v>0.1</v>
      </c>
      <c r="O28" s="202">
        <v>0.11</v>
      </c>
      <c r="P28" s="202">
        <v>0.13</v>
      </c>
      <c r="Q28" s="202">
        <v>0.4</v>
      </c>
      <c r="R28" s="202">
        <v>1.32</v>
      </c>
      <c r="S28" s="202">
        <v>0</v>
      </c>
      <c r="T28" s="202">
        <v>0.76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53.03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</v>
      </c>
      <c r="AW28" s="202">
        <v>0.13</v>
      </c>
      <c r="AX28" s="202">
        <v>0.08</v>
      </c>
      <c r="AY28" s="202">
        <v>1.4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8.3699999999999992</v>
      </c>
      <c r="H29" s="202">
        <v>0</v>
      </c>
      <c r="I29" s="202">
        <v>0</v>
      </c>
      <c r="J29" s="202">
        <v>11.24</v>
      </c>
      <c r="K29" s="202">
        <v>2.95</v>
      </c>
      <c r="L29" s="202">
        <v>9.3800000000000008</v>
      </c>
      <c r="M29" s="202">
        <v>0.04</v>
      </c>
      <c r="N29" s="202">
        <v>0.1</v>
      </c>
      <c r="O29" s="202">
        <v>0.11</v>
      </c>
      <c r="P29" s="202">
        <v>0.13</v>
      </c>
      <c r="Q29" s="202">
        <v>0.4</v>
      </c>
      <c r="R29" s="202">
        <v>1.32</v>
      </c>
      <c r="S29" s="202">
        <v>0</v>
      </c>
      <c r="T29" s="202">
        <v>0.76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53.03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</v>
      </c>
      <c r="AW29" s="202">
        <v>0.13</v>
      </c>
      <c r="AX29" s="202">
        <v>0.08</v>
      </c>
      <c r="AY29" s="202">
        <v>1.4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8.3699999999999992</v>
      </c>
      <c r="H30" s="202">
        <v>0</v>
      </c>
      <c r="I30" s="202">
        <v>0</v>
      </c>
      <c r="J30" s="202">
        <v>11.24</v>
      </c>
      <c r="K30" s="202">
        <v>2.95</v>
      </c>
      <c r="L30" s="202">
        <v>9.3800000000000008</v>
      </c>
      <c r="M30" s="202">
        <v>0.04</v>
      </c>
      <c r="N30" s="202">
        <v>0.1</v>
      </c>
      <c r="O30" s="202">
        <v>0.11</v>
      </c>
      <c r="P30" s="202">
        <v>0.13</v>
      </c>
      <c r="Q30" s="202">
        <v>0.4</v>
      </c>
      <c r="R30" s="202">
        <v>1.32</v>
      </c>
      <c r="S30" s="202">
        <v>0</v>
      </c>
      <c r="T30" s="202">
        <v>0.76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53.03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</v>
      </c>
      <c r="AW30" s="202">
        <v>0.13</v>
      </c>
      <c r="AX30" s="202">
        <v>0.08</v>
      </c>
      <c r="AY30" s="202">
        <v>1.4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8.3699999999999992</v>
      </c>
      <c r="H31" s="202">
        <v>0</v>
      </c>
      <c r="I31" s="202">
        <v>0</v>
      </c>
      <c r="J31" s="202">
        <v>11.24</v>
      </c>
      <c r="K31" s="202">
        <v>2.95</v>
      </c>
      <c r="L31" s="202">
        <v>9.3800000000000008</v>
      </c>
      <c r="M31" s="202">
        <v>0.04</v>
      </c>
      <c r="N31" s="202">
        <v>0.1</v>
      </c>
      <c r="O31" s="202">
        <v>0.11</v>
      </c>
      <c r="P31" s="202">
        <v>0.13</v>
      </c>
      <c r="Q31" s="202">
        <v>0.4</v>
      </c>
      <c r="R31" s="202">
        <v>1.32</v>
      </c>
      <c r="S31" s="202">
        <v>0</v>
      </c>
      <c r="T31" s="202">
        <v>0.76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53.03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0.08</v>
      </c>
      <c r="AY31" s="202">
        <v>1.4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8.3699999999999992</v>
      </c>
      <c r="H32" s="202">
        <v>0</v>
      </c>
      <c r="I32" s="202">
        <v>0</v>
      </c>
      <c r="J32" s="202">
        <v>11.24</v>
      </c>
      <c r="K32" s="202">
        <v>2.95</v>
      </c>
      <c r="L32" s="202">
        <v>9.3800000000000008</v>
      </c>
      <c r="M32" s="202">
        <v>0.04</v>
      </c>
      <c r="N32" s="202">
        <v>0.1</v>
      </c>
      <c r="O32" s="202">
        <v>0.11</v>
      </c>
      <c r="P32" s="202">
        <v>0.13</v>
      </c>
      <c r="Q32" s="202">
        <v>0.4</v>
      </c>
      <c r="R32" s="202">
        <v>1.32</v>
      </c>
      <c r="S32" s="202">
        <v>0</v>
      </c>
      <c r="T32" s="202">
        <v>0.76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53.03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0.08</v>
      </c>
      <c r="AY32" s="202">
        <v>1.4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8.3699999999999992</v>
      </c>
      <c r="H33" s="202">
        <v>0</v>
      </c>
      <c r="I33" s="202">
        <v>0</v>
      </c>
      <c r="J33" s="202">
        <v>11.24</v>
      </c>
      <c r="K33" s="202">
        <v>2.95</v>
      </c>
      <c r="L33" s="202">
        <v>9.3800000000000008</v>
      </c>
      <c r="M33" s="202">
        <v>0.04</v>
      </c>
      <c r="N33" s="202">
        <v>0.1</v>
      </c>
      <c r="O33" s="202">
        <v>0.11</v>
      </c>
      <c r="P33" s="202">
        <v>0.13</v>
      </c>
      <c r="Q33" s="202">
        <v>0.4</v>
      </c>
      <c r="R33" s="202">
        <v>1.32</v>
      </c>
      <c r="S33" s="202">
        <v>0</v>
      </c>
      <c r="T33" s="202">
        <v>0.76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53.03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0.08</v>
      </c>
      <c r="AY33" s="202">
        <v>1.4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8.3699999999999992</v>
      </c>
      <c r="H34" s="202">
        <v>0</v>
      </c>
      <c r="I34" s="202">
        <v>0</v>
      </c>
      <c r="J34" s="202">
        <v>11.24</v>
      </c>
      <c r="K34" s="202">
        <v>2.95</v>
      </c>
      <c r="L34" s="202">
        <v>9.3800000000000008</v>
      </c>
      <c r="M34" s="202">
        <v>0.04</v>
      </c>
      <c r="N34" s="202">
        <v>0.1</v>
      </c>
      <c r="O34" s="202">
        <v>0.11</v>
      </c>
      <c r="P34" s="202">
        <v>0.13</v>
      </c>
      <c r="Q34" s="202">
        <v>0.4</v>
      </c>
      <c r="R34" s="202">
        <v>1.32</v>
      </c>
      <c r="S34" s="202">
        <v>0</v>
      </c>
      <c r="T34" s="202">
        <v>0.76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53.03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0.13</v>
      </c>
      <c r="AX34" s="202">
        <v>0.08</v>
      </c>
      <c r="AY34" s="202">
        <v>1.4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8.34</v>
      </c>
      <c r="H35" s="202">
        <v>0</v>
      </c>
      <c r="I35" s="202">
        <v>0</v>
      </c>
      <c r="J35" s="202">
        <v>11.11</v>
      </c>
      <c r="K35" s="202">
        <v>2.95</v>
      </c>
      <c r="L35" s="202">
        <v>9.3800000000000008</v>
      </c>
      <c r="M35" s="202">
        <v>0.04</v>
      </c>
      <c r="N35" s="202">
        <v>0.1</v>
      </c>
      <c r="O35" s="202">
        <v>0.11</v>
      </c>
      <c r="P35" s="202">
        <v>0.13</v>
      </c>
      <c r="Q35" s="202">
        <v>0.4</v>
      </c>
      <c r="R35" s="202">
        <v>1.32</v>
      </c>
      <c r="S35" s="202">
        <v>0</v>
      </c>
      <c r="T35" s="202">
        <v>0.76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53.03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0.13</v>
      </c>
      <c r="AX35" s="202">
        <v>0.08</v>
      </c>
      <c r="AY35" s="202">
        <v>1.4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8.34</v>
      </c>
      <c r="H36" s="202">
        <v>0</v>
      </c>
      <c r="I36" s="202">
        <v>0</v>
      </c>
      <c r="J36" s="202">
        <v>11.11</v>
      </c>
      <c r="K36" s="202">
        <v>2.95</v>
      </c>
      <c r="L36" s="202">
        <v>9.3800000000000008</v>
      </c>
      <c r="M36" s="202">
        <v>0.04</v>
      </c>
      <c r="N36" s="202">
        <v>0.1</v>
      </c>
      <c r="O36" s="202">
        <v>0.11</v>
      </c>
      <c r="P36" s="202">
        <v>0.13</v>
      </c>
      <c r="Q36" s="202">
        <v>0.4</v>
      </c>
      <c r="R36" s="202">
        <v>1.32</v>
      </c>
      <c r="S36" s="202">
        <v>0</v>
      </c>
      <c r="T36" s="202">
        <v>0.76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53.03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0.13</v>
      </c>
      <c r="AX36" s="202">
        <v>0.08</v>
      </c>
      <c r="AY36" s="202">
        <v>1.4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8.34</v>
      </c>
      <c r="H37" s="202">
        <v>0</v>
      </c>
      <c r="I37" s="202">
        <v>0</v>
      </c>
      <c r="J37" s="202">
        <v>11.11</v>
      </c>
      <c r="K37" s="202">
        <v>2.95</v>
      </c>
      <c r="L37" s="202">
        <v>8</v>
      </c>
      <c r="M37" s="202">
        <v>0.04</v>
      </c>
      <c r="N37" s="202">
        <v>0.1</v>
      </c>
      <c r="O37" s="202">
        <v>0.11</v>
      </c>
      <c r="P37" s="202">
        <v>0.13</v>
      </c>
      <c r="Q37" s="202">
        <v>0.18</v>
      </c>
      <c r="R37" s="202">
        <v>1.32</v>
      </c>
      <c r="S37" s="202">
        <v>0</v>
      </c>
      <c r="T37" s="202">
        <v>0.76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53.03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0.13</v>
      </c>
      <c r="AX37" s="202">
        <v>0.08</v>
      </c>
      <c r="AY37" s="202">
        <v>1.4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8.34</v>
      </c>
      <c r="H38" s="202">
        <v>0</v>
      </c>
      <c r="I38" s="202">
        <v>0</v>
      </c>
      <c r="J38" s="202">
        <v>11.11</v>
      </c>
      <c r="K38" s="202">
        <v>2.95</v>
      </c>
      <c r="L38" s="202">
        <v>8</v>
      </c>
      <c r="M38" s="202">
        <v>0.04</v>
      </c>
      <c r="N38" s="202">
        <v>0.1</v>
      </c>
      <c r="O38" s="202">
        <v>0.11</v>
      </c>
      <c r="P38" s="202">
        <v>0.13</v>
      </c>
      <c r="Q38" s="202">
        <v>0.18</v>
      </c>
      <c r="R38" s="202">
        <v>1.06</v>
      </c>
      <c r="S38" s="202">
        <v>0</v>
      </c>
      <c r="T38" s="202">
        <v>0.76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53.03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0.13</v>
      </c>
      <c r="AX38" s="202">
        <v>0.08</v>
      </c>
      <c r="AY38" s="202">
        <v>1.4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8.34</v>
      </c>
      <c r="H39" s="202">
        <v>0</v>
      </c>
      <c r="I39" s="202">
        <v>0</v>
      </c>
      <c r="J39" s="202">
        <v>11.11</v>
      </c>
      <c r="K39" s="202">
        <v>2.95</v>
      </c>
      <c r="L39" s="202">
        <v>8</v>
      </c>
      <c r="M39" s="202">
        <v>0.04</v>
      </c>
      <c r="N39" s="202">
        <v>0.1</v>
      </c>
      <c r="O39" s="202">
        <v>0.11</v>
      </c>
      <c r="P39" s="202">
        <v>0.13</v>
      </c>
      <c r="Q39" s="202">
        <v>0.18</v>
      </c>
      <c r="R39" s="202">
        <v>1.06</v>
      </c>
      <c r="S39" s="202">
        <v>0</v>
      </c>
      <c r="T39" s="202">
        <v>0.76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53.03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0.08</v>
      </c>
      <c r="AX39" s="202">
        <v>0.08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8.34</v>
      </c>
      <c r="H40" s="202">
        <v>0</v>
      </c>
      <c r="I40" s="202">
        <v>0</v>
      </c>
      <c r="J40" s="202">
        <v>11.11</v>
      </c>
      <c r="K40" s="202">
        <v>2.95</v>
      </c>
      <c r="L40" s="202">
        <v>8</v>
      </c>
      <c r="M40" s="202">
        <v>0.04</v>
      </c>
      <c r="N40" s="202">
        <v>0.1</v>
      </c>
      <c r="O40" s="202">
        <v>0.11</v>
      </c>
      <c r="P40" s="202">
        <v>0.13</v>
      </c>
      <c r="Q40" s="202">
        <v>0.18</v>
      </c>
      <c r="R40" s="202">
        <v>1.06</v>
      </c>
      <c r="S40" s="202">
        <v>0</v>
      </c>
      <c r="T40" s="202">
        <v>0.76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53.03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0.03</v>
      </c>
      <c r="AX40" s="202">
        <v>0.08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8.34</v>
      </c>
      <c r="H41" s="202">
        <v>0</v>
      </c>
      <c r="I41" s="202">
        <v>0</v>
      </c>
      <c r="J41" s="202">
        <v>11.11</v>
      </c>
      <c r="K41" s="202">
        <v>2.95</v>
      </c>
      <c r="L41" s="202">
        <v>8</v>
      </c>
      <c r="M41" s="202">
        <v>0.04</v>
      </c>
      <c r="N41" s="202">
        <v>0.1</v>
      </c>
      <c r="O41" s="202">
        <v>0.11</v>
      </c>
      <c r="P41" s="202">
        <v>0.13</v>
      </c>
      <c r="Q41" s="202">
        <v>0.18</v>
      </c>
      <c r="R41" s="202">
        <v>1.06</v>
      </c>
      <c r="S41" s="202">
        <v>0</v>
      </c>
      <c r="T41" s="202">
        <v>0.76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53.03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0.03</v>
      </c>
      <c r="AX41" s="202">
        <v>0.08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8.34</v>
      </c>
      <c r="H42" s="202">
        <v>0</v>
      </c>
      <c r="I42" s="202">
        <v>0</v>
      </c>
      <c r="J42" s="202">
        <v>11.11</v>
      </c>
      <c r="K42" s="202">
        <v>2.95</v>
      </c>
      <c r="L42" s="202">
        <v>8</v>
      </c>
      <c r="M42" s="202">
        <v>0.04</v>
      </c>
      <c r="N42" s="202">
        <v>0.1</v>
      </c>
      <c r="O42" s="202">
        <v>0.11</v>
      </c>
      <c r="P42" s="202">
        <v>0.13</v>
      </c>
      <c r="Q42" s="202">
        <v>0.18</v>
      </c>
      <c r="R42" s="202">
        <v>1.06</v>
      </c>
      <c r="S42" s="202">
        <v>0</v>
      </c>
      <c r="T42" s="202">
        <v>0.76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53.03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</v>
      </c>
      <c r="AW42" s="202">
        <v>0.03</v>
      </c>
      <c r="AX42" s="202">
        <v>0.08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8.34</v>
      </c>
      <c r="H43" s="202">
        <v>0</v>
      </c>
      <c r="I43" s="202">
        <v>0</v>
      </c>
      <c r="J43" s="202">
        <v>11.11</v>
      </c>
      <c r="K43" s="202">
        <v>2.95</v>
      </c>
      <c r="L43" s="202">
        <v>8</v>
      </c>
      <c r="M43" s="202">
        <v>0.04</v>
      </c>
      <c r="N43" s="202">
        <v>0.1</v>
      </c>
      <c r="O43" s="202">
        <v>0.11</v>
      </c>
      <c r="P43" s="202">
        <v>0.13</v>
      </c>
      <c r="Q43" s="202">
        <v>0.18</v>
      </c>
      <c r="R43" s="202">
        <v>1.06</v>
      </c>
      <c r="S43" s="202">
        <v>0</v>
      </c>
      <c r="T43" s="202">
        <v>0.76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53.03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</v>
      </c>
      <c r="AW43" s="202">
        <v>0.03</v>
      </c>
      <c r="AX43" s="202">
        <v>0.08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8.34</v>
      </c>
      <c r="H44" s="202">
        <v>0</v>
      </c>
      <c r="I44" s="202">
        <v>0</v>
      </c>
      <c r="J44" s="202">
        <v>11.11</v>
      </c>
      <c r="K44" s="202">
        <v>2.95</v>
      </c>
      <c r="L44" s="202">
        <v>8</v>
      </c>
      <c r="M44" s="202">
        <v>0.04</v>
      </c>
      <c r="N44" s="202">
        <v>0.1</v>
      </c>
      <c r="O44" s="202">
        <v>0.11</v>
      </c>
      <c r="P44" s="202">
        <v>0.13</v>
      </c>
      <c r="Q44" s="202">
        <v>0.18</v>
      </c>
      <c r="R44" s="202">
        <v>1.06</v>
      </c>
      <c r="S44" s="202">
        <v>0</v>
      </c>
      <c r="T44" s="202">
        <v>0.76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53.93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</v>
      </c>
      <c r="AW44" s="202">
        <v>0.03</v>
      </c>
      <c r="AX44" s="202">
        <v>0.08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8.34</v>
      </c>
      <c r="H45" s="202">
        <v>0</v>
      </c>
      <c r="I45" s="202">
        <v>0</v>
      </c>
      <c r="J45" s="202">
        <v>11.11</v>
      </c>
      <c r="K45" s="202">
        <v>2.95</v>
      </c>
      <c r="L45" s="202">
        <v>8</v>
      </c>
      <c r="M45" s="202">
        <v>0.04</v>
      </c>
      <c r="N45" s="202">
        <v>0.1</v>
      </c>
      <c r="O45" s="202">
        <v>0.11</v>
      </c>
      <c r="P45" s="202">
        <v>0.13</v>
      </c>
      <c r="Q45" s="202">
        <v>0.4</v>
      </c>
      <c r="R45" s="202">
        <v>1.32</v>
      </c>
      <c r="S45" s="202">
        <v>0</v>
      </c>
      <c r="T45" s="202">
        <v>0.76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53.93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0.05</v>
      </c>
      <c r="AW45" s="202">
        <v>0</v>
      </c>
      <c r="AX45" s="202">
        <v>0.08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8.34</v>
      </c>
      <c r="H46" s="202">
        <v>0</v>
      </c>
      <c r="I46" s="202">
        <v>0</v>
      </c>
      <c r="J46" s="202">
        <v>11.11</v>
      </c>
      <c r="K46" s="202">
        <v>2.95</v>
      </c>
      <c r="L46" s="202">
        <v>8</v>
      </c>
      <c r="M46" s="202">
        <v>0.04</v>
      </c>
      <c r="N46" s="202">
        <v>0.1</v>
      </c>
      <c r="O46" s="202">
        <v>0.11</v>
      </c>
      <c r="P46" s="202">
        <v>0.13</v>
      </c>
      <c r="Q46" s="202">
        <v>0.4</v>
      </c>
      <c r="R46" s="202">
        <v>1.32</v>
      </c>
      <c r="S46" s="202">
        <v>0</v>
      </c>
      <c r="T46" s="202">
        <v>0.76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53.93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0.05</v>
      </c>
      <c r="AW46" s="202">
        <v>0</v>
      </c>
      <c r="AX46" s="202">
        <v>0.08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8.34</v>
      </c>
      <c r="H47" s="202">
        <v>0</v>
      </c>
      <c r="I47" s="202">
        <v>0</v>
      </c>
      <c r="J47" s="202">
        <v>11.11</v>
      </c>
      <c r="K47" s="202">
        <v>2.95</v>
      </c>
      <c r="L47" s="202">
        <v>8</v>
      </c>
      <c r="M47" s="202">
        <v>0.04</v>
      </c>
      <c r="N47" s="202">
        <v>0.1</v>
      </c>
      <c r="O47" s="202">
        <v>0.11</v>
      </c>
      <c r="P47" s="202">
        <v>0.13</v>
      </c>
      <c r="Q47" s="202">
        <v>0.4</v>
      </c>
      <c r="R47" s="202">
        <v>1.32</v>
      </c>
      <c r="S47" s="202">
        <v>0</v>
      </c>
      <c r="T47" s="202">
        <v>0.76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53.93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13.16</v>
      </c>
      <c r="AV47" s="202">
        <v>0.05</v>
      </c>
      <c r="AW47" s="202">
        <v>0</v>
      </c>
      <c r="AX47" s="202">
        <v>0.08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8.34</v>
      </c>
      <c r="H48" s="202">
        <v>0</v>
      </c>
      <c r="I48" s="202">
        <v>0</v>
      </c>
      <c r="J48" s="202">
        <v>11.11</v>
      </c>
      <c r="K48" s="202">
        <v>2.95</v>
      </c>
      <c r="L48" s="202">
        <v>8</v>
      </c>
      <c r="M48" s="202">
        <v>0.04</v>
      </c>
      <c r="N48" s="202">
        <v>0.1</v>
      </c>
      <c r="O48" s="202">
        <v>0.11</v>
      </c>
      <c r="P48" s="202">
        <v>0.13</v>
      </c>
      <c r="Q48" s="202">
        <v>0.4</v>
      </c>
      <c r="R48" s="202">
        <v>1.32</v>
      </c>
      <c r="S48" s="202">
        <v>0</v>
      </c>
      <c r="T48" s="202">
        <v>0.76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53.93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13.16</v>
      </c>
      <c r="AV48" s="202">
        <v>0.05</v>
      </c>
      <c r="AW48" s="202">
        <v>0</v>
      </c>
      <c r="AX48" s="202">
        <v>0.08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8.34</v>
      </c>
      <c r="H49" s="202">
        <v>0</v>
      </c>
      <c r="I49" s="202">
        <v>0</v>
      </c>
      <c r="J49" s="202">
        <v>11.11</v>
      </c>
      <c r="K49" s="202">
        <v>2.95</v>
      </c>
      <c r="L49" s="202">
        <v>8</v>
      </c>
      <c r="M49" s="202">
        <v>0.04</v>
      </c>
      <c r="N49" s="202">
        <v>0.1</v>
      </c>
      <c r="O49" s="202">
        <v>0.11</v>
      </c>
      <c r="P49" s="202">
        <v>0.13</v>
      </c>
      <c r="Q49" s="202">
        <v>0.4</v>
      </c>
      <c r="R49" s="202">
        <v>1.32</v>
      </c>
      <c r="S49" s="202">
        <v>0</v>
      </c>
      <c r="T49" s="202">
        <v>0.76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53.93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13.16</v>
      </c>
      <c r="AV49" s="202">
        <v>0.05</v>
      </c>
      <c r="AW49" s="202">
        <v>0</v>
      </c>
      <c r="AX49" s="202">
        <v>0.08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8.34</v>
      </c>
      <c r="H50" s="202">
        <v>0</v>
      </c>
      <c r="I50" s="202">
        <v>0</v>
      </c>
      <c r="J50" s="202">
        <v>11.11</v>
      </c>
      <c r="K50" s="202">
        <v>2.95</v>
      </c>
      <c r="L50" s="202">
        <v>8</v>
      </c>
      <c r="M50" s="202">
        <v>0.04</v>
      </c>
      <c r="N50" s="202">
        <v>0.1</v>
      </c>
      <c r="O50" s="202">
        <v>0.11</v>
      </c>
      <c r="P50" s="202">
        <v>0.13</v>
      </c>
      <c r="Q50" s="202">
        <v>0.4</v>
      </c>
      <c r="R50" s="202">
        <v>1.32</v>
      </c>
      <c r="S50" s="202">
        <v>0</v>
      </c>
      <c r="T50" s="202">
        <v>0.76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53.93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13.16</v>
      </c>
      <c r="AV50" s="202">
        <v>0.05</v>
      </c>
      <c r="AW50" s="202">
        <v>0</v>
      </c>
      <c r="AX50" s="202">
        <v>0.08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3.38</v>
      </c>
      <c r="E51" s="202">
        <v>0</v>
      </c>
      <c r="F51" s="202">
        <v>0</v>
      </c>
      <c r="G51" s="202">
        <v>8.34</v>
      </c>
      <c r="H51" s="202">
        <v>0</v>
      </c>
      <c r="I51" s="202">
        <v>0</v>
      </c>
      <c r="J51" s="202">
        <v>11.11</v>
      </c>
      <c r="K51" s="202">
        <v>2.95</v>
      </c>
      <c r="L51" s="202">
        <v>8</v>
      </c>
      <c r="M51" s="202">
        <v>0.04</v>
      </c>
      <c r="N51" s="202">
        <v>0.1</v>
      </c>
      <c r="O51" s="202">
        <v>0.11</v>
      </c>
      <c r="P51" s="202">
        <v>0.13</v>
      </c>
      <c r="Q51" s="202">
        <v>0.4</v>
      </c>
      <c r="R51" s="202">
        <v>1.32</v>
      </c>
      <c r="S51" s="202">
        <v>0</v>
      </c>
      <c r="T51" s="202">
        <v>0.76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53.93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13.16</v>
      </c>
      <c r="AV51" s="202">
        <v>0.05</v>
      </c>
      <c r="AW51" s="202">
        <v>0</v>
      </c>
      <c r="AX51" s="202">
        <v>0.08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3.38</v>
      </c>
      <c r="E52" s="202">
        <v>0</v>
      </c>
      <c r="F52" s="202">
        <v>0</v>
      </c>
      <c r="G52" s="202">
        <v>8.34</v>
      </c>
      <c r="H52" s="202">
        <v>0</v>
      </c>
      <c r="I52" s="202">
        <v>0</v>
      </c>
      <c r="J52" s="202">
        <v>11.11</v>
      </c>
      <c r="K52" s="202">
        <v>2.95</v>
      </c>
      <c r="L52" s="202">
        <v>8</v>
      </c>
      <c r="M52" s="202">
        <v>0.04</v>
      </c>
      <c r="N52" s="202">
        <v>0.1</v>
      </c>
      <c r="O52" s="202">
        <v>0.11</v>
      </c>
      <c r="P52" s="202">
        <v>0.13</v>
      </c>
      <c r="Q52" s="202">
        <v>0.4</v>
      </c>
      <c r="R52" s="202">
        <v>1.32</v>
      </c>
      <c r="S52" s="202">
        <v>0</v>
      </c>
      <c r="T52" s="202">
        <v>0.76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53.93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13.16</v>
      </c>
      <c r="AV52" s="202">
        <v>0.05</v>
      </c>
      <c r="AW52" s="202">
        <v>0</v>
      </c>
      <c r="AX52" s="202">
        <v>0.08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8.34</v>
      </c>
      <c r="H53" s="202">
        <v>0</v>
      </c>
      <c r="I53" s="202">
        <v>0</v>
      </c>
      <c r="J53" s="202">
        <v>11.11</v>
      </c>
      <c r="K53" s="202">
        <v>2.95</v>
      </c>
      <c r="L53" s="202">
        <v>9.3800000000000008</v>
      </c>
      <c r="M53" s="202">
        <v>0.04</v>
      </c>
      <c r="N53" s="202">
        <v>0.1</v>
      </c>
      <c r="O53" s="202">
        <v>0.11</v>
      </c>
      <c r="P53" s="202">
        <v>0.13</v>
      </c>
      <c r="Q53" s="202">
        <v>0.4</v>
      </c>
      <c r="R53" s="202">
        <v>1.32</v>
      </c>
      <c r="S53" s="202">
        <v>0</v>
      </c>
      <c r="T53" s="202">
        <v>0.76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53.93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12.9</v>
      </c>
      <c r="AV53" s="202">
        <v>0.05</v>
      </c>
      <c r="AW53" s="202">
        <v>0</v>
      </c>
      <c r="AX53" s="202">
        <v>0.08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8.34</v>
      </c>
      <c r="H54" s="202">
        <v>0</v>
      </c>
      <c r="I54" s="202">
        <v>0</v>
      </c>
      <c r="J54" s="202">
        <v>11.11</v>
      </c>
      <c r="K54" s="202">
        <v>2.95</v>
      </c>
      <c r="L54" s="202">
        <v>9.3800000000000008</v>
      </c>
      <c r="M54" s="202">
        <v>0.04</v>
      </c>
      <c r="N54" s="202">
        <v>0.1</v>
      </c>
      <c r="O54" s="202">
        <v>0.11</v>
      </c>
      <c r="P54" s="202">
        <v>0.13</v>
      </c>
      <c r="Q54" s="202">
        <v>0.4</v>
      </c>
      <c r="R54" s="202">
        <v>1.32</v>
      </c>
      <c r="S54" s="202">
        <v>0</v>
      </c>
      <c r="T54" s="202">
        <v>0.76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53.93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12.9</v>
      </c>
      <c r="AV54" s="202">
        <v>0.05</v>
      </c>
      <c r="AW54" s="202">
        <v>0</v>
      </c>
      <c r="AX54" s="202">
        <v>0.08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8.3000000000000007</v>
      </c>
      <c r="H55" s="202">
        <v>0</v>
      </c>
      <c r="I55" s="202">
        <v>0</v>
      </c>
      <c r="J55" s="202">
        <v>11.11</v>
      </c>
      <c r="K55" s="202">
        <v>2.95</v>
      </c>
      <c r="L55" s="202">
        <v>8</v>
      </c>
      <c r="M55" s="202">
        <v>0.04</v>
      </c>
      <c r="N55" s="202">
        <v>0.1</v>
      </c>
      <c r="O55" s="202">
        <v>0.11</v>
      </c>
      <c r="P55" s="202">
        <v>0.13</v>
      </c>
      <c r="Q55" s="202">
        <v>0.4</v>
      </c>
      <c r="R55" s="202">
        <v>1.06</v>
      </c>
      <c r="S55" s="202">
        <v>0</v>
      </c>
      <c r="T55" s="202">
        <v>0.76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53.93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12.61</v>
      </c>
      <c r="AV55" s="202">
        <v>0.05</v>
      </c>
      <c r="AW55" s="202">
        <v>0</v>
      </c>
      <c r="AX55" s="202">
        <v>0.09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8.3000000000000007</v>
      </c>
      <c r="H56" s="202">
        <v>0</v>
      </c>
      <c r="I56" s="202">
        <v>0</v>
      </c>
      <c r="J56" s="202">
        <v>11.11</v>
      </c>
      <c r="K56" s="202">
        <v>2.95</v>
      </c>
      <c r="L56" s="202">
        <v>8</v>
      </c>
      <c r="M56" s="202">
        <v>0.04</v>
      </c>
      <c r="N56" s="202">
        <v>0.1</v>
      </c>
      <c r="O56" s="202">
        <v>0.11</v>
      </c>
      <c r="P56" s="202">
        <v>0.13</v>
      </c>
      <c r="Q56" s="202">
        <v>0.4</v>
      </c>
      <c r="R56" s="202">
        <v>1.06</v>
      </c>
      <c r="S56" s="202">
        <v>0</v>
      </c>
      <c r="T56" s="202">
        <v>0.76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53.93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12.61</v>
      </c>
      <c r="AV56" s="202">
        <v>0.05</v>
      </c>
      <c r="AW56" s="202">
        <v>0</v>
      </c>
      <c r="AX56" s="202">
        <v>0.09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8.3000000000000007</v>
      </c>
      <c r="H57" s="202">
        <v>0</v>
      </c>
      <c r="I57" s="202">
        <v>0</v>
      </c>
      <c r="J57" s="202">
        <v>11.11</v>
      </c>
      <c r="K57" s="202">
        <v>2.95</v>
      </c>
      <c r="L57" s="202">
        <v>8</v>
      </c>
      <c r="M57" s="202">
        <v>0.04</v>
      </c>
      <c r="N57" s="202">
        <v>0.1</v>
      </c>
      <c r="O57" s="202">
        <v>0.11</v>
      </c>
      <c r="P57" s="202">
        <v>0.13</v>
      </c>
      <c r="Q57" s="202">
        <v>0.4</v>
      </c>
      <c r="R57" s="202">
        <v>1.06</v>
      </c>
      <c r="S57" s="202">
        <v>0</v>
      </c>
      <c r="T57" s="202">
        <v>0.76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54.53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12.61</v>
      </c>
      <c r="AV57" s="202">
        <v>0.05</v>
      </c>
      <c r="AW57" s="202">
        <v>0</v>
      </c>
      <c r="AX57" s="202">
        <v>0.09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8.3000000000000007</v>
      </c>
      <c r="H58" s="202">
        <v>0</v>
      </c>
      <c r="I58" s="202">
        <v>0</v>
      </c>
      <c r="J58" s="202">
        <v>11.11</v>
      </c>
      <c r="K58" s="202">
        <v>2.95</v>
      </c>
      <c r="L58" s="202">
        <v>9.3800000000000008</v>
      </c>
      <c r="M58" s="202">
        <v>0.04</v>
      </c>
      <c r="N58" s="202">
        <v>0.1</v>
      </c>
      <c r="O58" s="202">
        <v>0.11</v>
      </c>
      <c r="P58" s="202">
        <v>0.13</v>
      </c>
      <c r="Q58" s="202">
        <v>0.4</v>
      </c>
      <c r="R58" s="202">
        <v>1.32</v>
      </c>
      <c r="S58" s="202">
        <v>0</v>
      </c>
      <c r="T58" s="202">
        <v>0.76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54.53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12.61</v>
      </c>
      <c r="AV58" s="202">
        <v>0.05</v>
      </c>
      <c r="AW58" s="202">
        <v>0</v>
      </c>
      <c r="AX58" s="202">
        <v>0.09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8.3000000000000007</v>
      </c>
      <c r="H59" s="202">
        <v>0</v>
      </c>
      <c r="I59" s="202">
        <v>0</v>
      </c>
      <c r="J59" s="202">
        <v>11.11</v>
      </c>
      <c r="K59" s="202">
        <v>2.95</v>
      </c>
      <c r="L59" s="202">
        <v>9.3800000000000008</v>
      </c>
      <c r="M59" s="202">
        <v>0.04</v>
      </c>
      <c r="N59" s="202">
        <v>0.1</v>
      </c>
      <c r="O59" s="202">
        <v>0.11</v>
      </c>
      <c r="P59" s="202">
        <v>0.13</v>
      </c>
      <c r="Q59" s="202">
        <v>0.4</v>
      </c>
      <c r="R59" s="202">
        <v>1.32</v>
      </c>
      <c r="S59" s="202">
        <v>0</v>
      </c>
      <c r="T59" s="202">
        <v>0.76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54.53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12.61</v>
      </c>
      <c r="AV59" s="202">
        <v>0.05</v>
      </c>
      <c r="AW59" s="202">
        <v>0</v>
      </c>
      <c r="AX59" s="202">
        <v>7.0000000000000007E-2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8.3000000000000007</v>
      </c>
      <c r="H60" s="202">
        <v>0</v>
      </c>
      <c r="I60" s="202">
        <v>0</v>
      </c>
      <c r="J60" s="202">
        <v>11.11</v>
      </c>
      <c r="K60" s="202">
        <v>2.95</v>
      </c>
      <c r="L60" s="202">
        <v>9.3800000000000008</v>
      </c>
      <c r="M60" s="202">
        <v>0.04</v>
      </c>
      <c r="N60" s="202">
        <v>0.1</v>
      </c>
      <c r="O60" s="202">
        <v>0.11</v>
      </c>
      <c r="P60" s="202">
        <v>0.13</v>
      </c>
      <c r="Q60" s="202">
        <v>0.4</v>
      </c>
      <c r="R60" s="202">
        <v>1.32</v>
      </c>
      <c r="S60" s="202">
        <v>0</v>
      </c>
      <c r="T60" s="202">
        <v>0.76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54.53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12.61</v>
      </c>
      <c r="AV60" s="202">
        <v>0.05</v>
      </c>
      <c r="AW60" s="202">
        <v>0</v>
      </c>
      <c r="AX60" s="202">
        <v>7.0000000000000007E-2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8.3000000000000007</v>
      </c>
      <c r="H61" s="202">
        <v>0</v>
      </c>
      <c r="I61" s="202">
        <v>0</v>
      </c>
      <c r="J61" s="202">
        <v>11.11</v>
      </c>
      <c r="K61" s="202">
        <v>2.95</v>
      </c>
      <c r="L61" s="202">
        <v>9.3800000000000008</v>
      </c>
      <c r="M61" s="202">
        <v>0.04</v>
      </c>
      <c r="N61" s="202">
        <v>0.1</v>
      </c>
      <c r="O61" s="202">
        <v>0.11</v>
      </c>
      <c r="P61" s="202">
        <v>0.13</v>
      </c>
      <c r="Q61" s="202">
        <v>0.4</v>
      </c>
      <c r="R61" s="202">
        <v>1.32</v>
      </c>
      <c r="S61" s="202">
        <v>0</v>
      </c>
      <c r="T61" s="202">
        <v>0.76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54.53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12.61</v>
      </c>
      <c r="AV61" s="202">
        <v>0.05</v>
      </c>
      <c r="AW61" s="202">
        <v>0</v>
      </c>
      <c r="AX61" s="202">
        <v>7.0000000000000007E-2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8.3000000000000007</v>
      </c>
      <c r="H62" s="202">
        <v>0</v>
      </c>
      <c r="I62" s="202">
        <v>0</v>
      </c>
      <c r="J62" s="202">
        <v>11.11</v>
      </c>
      <c r="K62" s="202">
        <v>2.95</v>
      </c>
      <c r="L62" s="202">
        <v>9.3800000000000008</v>
      </c>
      <c r="M62" s="202">
        <v>0.04</v>
      </c>
      <c r="N62" s="202">
        <v>0.1</v>
      </c>
      <c r="O62" s="202">
        <v>0.11</v>
      </c>
      <c r="P62" s="202">
        <v>0.13</v>
      </c>
      <c r="Q62" s="202">
        <v>0.4</v>
      </c>
      <c r="R62" s="202">
        <v>1.32</v>
      </c>
      <c r="S62" s="202">
        <v>0</v>
      </c>
      <c r="T62" s="202">
        <v>0.76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54.53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12.61</v>
      </c>
      <c r="AV62" s="202">
        <v>0.05</v>
      </c>
      <c r="AW62" s="202">
        <v>0</v>
      </c>
      <c r="AX62" s="202">
        <v>7.0000000000000007E-2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3.38</v>
      </c>
      <c r="E63" s="202">
        <v>0</v>
      </c>
      <c r="F63" s="202">
        <v>0</v>
      </c>
      <c r="G63" s="202">
        <v>8.3000000000000007</v>
      </c>
      <c r="H63" s="202">
        <v>0</v>
      </c>
      <c r="I63" s="202">
        <v>0</v>
      </c>
      <c r="J63" s="202">
        <v>11.11</v>
      </c>
      <c r="K63" s="202">
        <v>2.95</v>
      </c>
      <c r="L63" s="202">
        <v>9.3800000000000008</v>
      </c>
      <c r="M63" s="202">
        <v>0.04</v>
      </c>
      <c r="N63" s="202">
        <v>0.1</v>
      </c>
      <c r="O63" s="202">
        <v>0.11</v>
      </c>
      <c r="P63" s="202">
        <v>0.13</v>
      </c>
      <c r="Q63" s="202">
        <v>0.4</v>
      </c>
      <c r="R63" s="202">
        <v>1.32</v>
      </c>
      <c r="S63" s="202">
        <v>0</v>
      </c>
      <c r="T63" s="202">
        <v>0.76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54.53</v>
      </c>
      <c r="AH63" s="202">
        <v>0</v>
      </c>
      <c r="AI63" s="202">
        <v>0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13.16</v>
      </c>
      <c r="AV63" s="202">
        <v>0.05</v>
      </c>
      <c r="AW63" s="202">
        <v>0</v>
      </c>
      <c r="AX63" s="202">
        <v>7.0000000000000007E-2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3.38</v>
      </c>
      <c r="E64" s="202">
        <v>0</v>
      </c>
      <c r="F64" s="202">
        <v>0</v>
      </c>
      <c r="G64" s="202">
        <v>8.3000000000000007</v>
      </c>
      <c r="H64" s="202">
        <v>0</v>
      </c>
      <c r="I64" s="202">
        <v>0</v>
      </c>
      <c r="J64" s="202">
        <v>11.11</v>
      </c>
      <c r="K64" s="202">
        <v>2.95</v>
      </c>
      <c r="L64" s="202">
        <v>9.3800000000000008</v>
      </c>
      <c r="M64" s="202">
        <v>0.04</v>
      </c>
      <c r="N64" s="202">
        <v>0.1</v>
      </c>
      <c r="O64" s="202">
        <v>0.11</v>
      </c>
      <c r="P64" s="202">
        <v>0.13</v>
      </c>
      <c r="Q64" s="202">
        <v>0.4</v>
      </c>
      <c r="R64" s="202">
        <v>1.32</v>
      </c>
      <c r="S64" s="202">
        <v>0</v>
      </c>
      <c r="T64" s="202">
        <v>0.76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54.53</v>
      </c>
      <c r="AH64" s="202">
        <v>0</v>
      </c>
      <c r="AI64" s="202">
        <v>0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13.16</v>
      </c>
      <c r="AV64" s="202">
        <v>0.05</v>
      </c>
      <c r="AW64" s="202">
        <v>0</v>
      </c>
      <c r="AX64" s="202">
        <v>7.0000000000000007E-2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3.38</v>
      </c>
      <c r="E65" s="202">
        <v>0</v>
      </c>
      <c r="F65" s="202">
        <v>0</v>
      </c>
      <c r="G65" s="202">
        <v>8.3000000000000007</v>
      </c>
      <c r="H65" s="202">
        <v>0</v>
      </c>
      <c r="I65" s="202">
        <v>0</v>
      </c>
      <c r="J65" s="202">
        <v>11.11</v>
      </c>
      <c r="K65" s="202">
        <v>2.95</v>
      </c>
      <c r="L65" s="202">
        <v>9.3800000000000008</v>
      </c>
      <c r="M65" s="202">
        <v>0.04</v>
      </c>
      <c r="N65" s="202">
        <v>0.1</v>
      </c>
      <c r="O65" s="202">
        <v>0.11</v>
      </c>
      <c r="P65" s="202">
        <v>0.13</v>
      </c>
      <c r="Q65" s="202">
        <v>0.4</v>
      </c>
      <c r="R65" s="202">
        <v>1.32</v>
      </c>
      <c r="S65" s="202">
        <v>0</v>
      </c>
      <c r="T65" s="202">
        <v>0.76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54.53</v>
      </c>
      <c r="AH65" s="202">
        <v>0</v>
      </c>
      <c r="AI65" s="202">
        <v>0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13.16</v>
      </c>
      <c r="AV65" s="202">
        <v>0.05</v>
      </c>
      <c r="AW65" s="202">
        <v>0</v>
      </c>
      <c r="AX65" s="202">
        <v>7.0000000000000007E-2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3.38</v>
      </c>
      <c r="E66" s="202">
        <v>0</v>
      </c>
      <c r="F66" s="202">
        <v>0</v>
      </c>
      <c r="G66" s="202">
        <v>8.3000000000000007</v>
      </c>
      <c r="H66" s="202">
        <v>0</v>
      </c>
      <c r="I66" s="202">
        <v>0</v>
      </c>
      <c r="J66" s="202">
        <v>11.11</v>
      </c>
      <c r="K66" s="202">
        <v>2.95</v>
      </c>
      <c r="L66" s="202">
        <v>9.3800000000000008</v>
      </c>
      <c r="M66" s="202">
        <v>0.04</v>
      </c>
      <c r="N66" s="202">
        <v>0.1</v>
      </c>
      <c r="O66" s="202">
        <v>0.11</v>
      </c>
      <c r="P66" s="202">
        <v>0.13</v>
      </c>
      <c r="Q66" s="202">
        <v>0.4</v>
      </c>
      <c r="R66" s="202">
        <v>1.32</v>
      </c>
      <c r="S66" s="202">
        <v>0</v>
      </c>
      <c r="T66" s="202">
        <v>0.76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54.53</v>
      </c>
      <c r="AH66" s="202">
        <v>0</v>
      </c>
      <c r="AI66" s="202">
        <v>0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13.16</v>
      </c>
      <c r="AV66" s="202">
        <v>0.05</v>
      </c>
      <c r="AW66" s="202">
        <v>0</v>
      </c>
      <c r="AX66" s="202">
        <v>7.0000000000000007E-2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3.25</v>
      </c>
      <c r="E67" s="202">
        <v>0</v>
      </c>
      <c r="F67" s="202">
        <v>0</v>
      </c>
      <c r="G67" s="202">
        <v>8.3000000000000007</v>
      </c>
      <c r="H67" s="202">
        <v>0</v>
      </c>
      <c r="I67" s="202">
        <v>0</v>
      </c>
      <c r="J67" s="202">
        <v>11.11</v>
      </c>
      <c r="K67" s="202">
        <v>2.95</v>
      </c>
      <c r="L67" s="202">
        <v>9.3800000000000008</v>
      </c>
      <c r="M67" s="202">
        <v>0.04</v>
      </c>
      <c r="N67" s="202">
        <v>0.1</v>
      </c>
      <c r="O67" s="202">
        <v>0.11</v>
      </c>
      <c r="P67" s="202">
        <v>0.13</v>
      </c>
      <c r="Q67" s="202">
        <v>0.4</v>
      </c>
      <c r="R67" s="202">
        <v>1.32</v>
      </c>
      <c r="S67" s="202">
        <v>0</v>
      </c>
      <c r="T67" s="202">
        <v>0.76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54.53</v>
      </c>
      <c r="AH67" s="202">
        <v>0</v>
      </c>
      <c r="AI67" s="202">
        <v>0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13.16</v>
      </c>
      <c r="AV67" s="202">
        <v>0.05</v>
      </c>
      <c r="AW67" s="202">
        <v>0.03</v>
      </c>
      <c r="AX67" s="202">
        <v>7.0000000000000007E-2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3.25</v>
      </c>
      <c r="E68" s="202">
        <v>0</v>
      </c>
      <c r="F68" s="202">
        <v>0</v>
      </c>
      <c r="G68" s="202">
        <v>8.3000000000000007</v>
      </c>
      <c r="H68" s="202">
        <v>0</v>
      </c>
      <c r="I68" s="202">
        <v>0</v>
      </c>
      <c r="J68" s="202">
        <v>11.11</v>
      </c>
      <c r="K68" s="202">
        <v>2.95</v>
      </c>
      <c r="L68" s="202">
        <v>9.3800000000000008</v>
      </c>
      <c r="M68" s="202">
        <v>0.04</v>
      </c>
      <c r="N68" s="202">
        <v>0.1</v>
      </c>
      <c r="O68" s="202">
        <v>0.11</v>
      </c>
      <c r="P68" s="202">
        <v>0.13</v>
      </c>
      <c r="Q68" s="202">
        <v>0.4</v>
      </c>
      <c r="R68" s="202">
        <v>1.32</v>
      </c>
      <c r="S68" s="202">
        <v>0</v>
      </c>
      <c r="T68" s="202">
        <v>0.76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54.53</v>
      </c>
      <c r="AH68" s="202">
        <v>0</v>
      </c>
      <c r="AI68" s="202">
        <v>0</v>
      </c>
      <c r="AJ68" s="202">
        <v>0</v>
      </c>
      <c r="AK68" s="202">
        <v>3.74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13.16</v>
      </c>
      <c r="AV68" s="202">
        <v>0.05</v>
      </c>
      <c r="AW68" s="202">
        <v>0.03</v>
      </c>
      <c r="AX68" s="202">
        <v>7.0000000000000007E-2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3.25</v>
      </c>
      <c r="E69" s="202">
        <v>0</v>
      </c>
      <c r="F69" s="202">
        <v>0</v>
      </c>
      <c r="G69" s="202">
        <v>8.3000000000000007</v>
      </c>
      <c r="H69" s="202">
        <v>0</v>
      </c>
      <c r="I69" s="202">
        <v>0</v>
      </c>
      <c r="J69" s="202">
        <v>11.11</v>
      </c>
      <c r="K69" s="202">
        <v>2.95</v>
      </c>
      <c r="L69" s="202">
        <v>9.3800000000000008</v>
      </c>
      <c r="M69" s="202">
        <v>0.04</v>
      </c>
      <c r="N69" s="202">
        <v>0.1</v>
      </c>
      <c r="O69" s="202">
        <v>0.11</v>
      </c>
      <c r="P69" s="202">
        <v>0.13</v>
      </c>
      <c r="Q69" s="202">
        <v>0.4</v>
      </c>
      <c r="R69" s="202">
        <v>1.32</v>
      </c>
      <c r="S69" s="202">
        <v>0</v>
      </c>
      <c r="T69" s="202">
        <v>0.76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54.53</v>
      </c>
      <c r="AH69" s="202">
        <v>0</v>
      </c>
      <c r="AI69" s="202">
        <v>0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13.16</v>
      </c>
      <c r="AV69" s="202">
        <v>0.05</v>
      </c>
      <c r="AW69" s="202">
        <v>0.03</v>
      </c>
      <c r="AX69" s="202">
        <v>7.0000000000000007E-2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3.25</v>
      </c>
      <c r="E70" s="202">
        <v>0</v>
      </c>
      <c r="F70" s="202">
        <v>0</v>
      </c>
      <c r="G70" s="202">
        <v>8.3000000000000007</v>
      </c>
      <c r="H70" s="202">
        <v>0</v>
      </c>
      <c r="I70" s="202">
        <v>0</v>
      </c>
      <c r="J70" s="202">
        <v>11.11</v>
      </c>
      <c r="K70" s="202">
        <v>2.95</v>
      </c>
      <c r="L70" s="202">
        <v>9.3800000000000008</v>
      </c>
      <c r="M70" s="202">
        <v>0.04</v>
      </c>
      <c r="N70" s="202">
        <v>0.1</v>
      </c>
      <c r="O70" s="202">
        <v>0.11</v>
      </c>
      <c r="P70" s="202">
        <v>0.13</v>
      </c>
      <c r="Q70" s="202">
        <v>0.4</v>
      </c>
      <c r="R70" s="202">
        <v>1.32</v>
      </c>
      <c r="S70" s="202">
        <v>0</v>
      </c>
      <c r="T70" s="202">
        <v>0.76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54.53</v>
      </c>
      <c r="AH70" s="202">
        <v>0</v>
      </c>
      <c r="AI70" s="202">
        <v>0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13.16</v>
      </c>
      <c r="AV70" s="202">
        <v>0.05</v>
      </c>
      <c r="AW70" s="202">
        <v>0.03</v>
      </c>
      <c r="AX70" s="202">
        <v>7.0000000000000007E-2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8.3000000000000007</v>
      </c>
      <c r="H71" s="202">
        <v>0</v>
      </c>
      <c r="I71" s="202">
        <v>0</v>
      </c>
      <c r="J71" s="202">
        <v>11.11</v>
      </c>
      <c r="K71" s="202">
        <v>2.95</v>
      </c>
      <c r="L71" s="202">
        <v>9.3800000000000008</v>
      </c>
      <c r="M71" s="202">
        <v>0.04</v>
      </c>
      <c r="N71" s="202">
        <v>0.1</v>
      </c>
      <c r="O71" s="202">
        <v>0.11</v>
      </c>
      <c r="P71" s="202">
        <v>0.13</v>
      </c>
      <c r="Q71" s="202">
        <v>0.4</v>
      </c>
      <c r="R71" s="202">
        <v>1.32</v>
      </c>
      <c r="S71" s="202">
        <v>0</v>
      </c>
      <c r="T71" s="202">
        <v>0.76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54.53</v>
      </c>
      <c r="AH71" s="202">
        <v>0</v>
      </c>
      <c r="AI71" s="202">
        <v>0</v>
      </c>
      <c r="AJ71" s="202">
        <v>0</v>
      </c>
      <c r="AK71" s="202">
        <v>3.74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13.16</v>
      </c>
      <c r="AV71" s="202">
        <v>0.05</v>
      </c>
      <c r="AW71" s="202">
        <v>0.04</v>
      </c>
      <c r="AX71" s="202">
        <v>7.0000000000000007E-2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3.25</v>
      </c>
      <c r="E72" s="202">
        <v>0</v>
      </c>
      <c r="F72" s="202">
        <v>0</v>
      </c>
      <c r="G72" s="202">
        <v>8.3000000000000007</v>
      </c>
      <c r="H72" s="202">
        <v>0</v>
      </c>
      <c r="I72" s="202">
        <v>0</v>
      </c>
      <c r="J72" s="202">
        <v>11.11</v>
      </c>
      <c r="K72" s="202">
        <v>2.95</v>
      </c>
      <c r="L72" s="202">
        <v>9.3800000000000008</v>
      </c>
      <c r="M72" s="202">
        <v>0.04</v>
      </c>
      <c r="N72" s="202">
        <v>0.1</v>
      </c>
      <c r="O72" s="202">
        <v>0.11</v>
      </c>
      <c r="P72" s="202">
        <v>0.13</v>
      </c>
      <c r="Q72" s="202">
        <v>0.4</v>
      </c>
      <c r="R72" s="202">
        <v>1.32</v>
      </c>
      <c r="S72" s="202">
        <v>0</v>
      </c>
      <c r="T72" s="202">
        <v>0.76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54.53</v>
      </c>
      <c r="AH72" s="202">
        <v>0</v>
      </c>
      <c r="AI72" s="202">
        <v>0</v>
      </c>
      <c r="AJ72" s="202">
        <v>0</v>
      </c>
      <c r="AK72" s="202">
        <v>3.74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13.16</v>
      </c>
      <c r="AV72" s="202">
        <v>0.05</v>
      </c>
      <c r="AW72" s="202">
        <v>0.04</v>
      </c>
      <c r="AX72" s="202">
        <v>7.0000000000000007E-2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8.3000000000000007</v>
      </c>
      <c r="H73" s="202">
        <v>0</v>
      </c>
      <c r="I73" s="202">
        <v>0</v>
      </c>
      <c r="J73" s="202">
        <v>11.11</v>
      </c>
      <c r="K73" s="202">
        <v>2.95</v>
      </c>
      <c r="L73" s="202">
        <v>9.3800000000000008</v>
      </c>
      <c r="M73" s="202">
        <v>0.04</v>
      </c>
      <c r="N73" s="202">
        <v>0.1</v>
      </c>
      <c r="O73" s="202">
        <v>0.11</v>
      </c>
      <c r="P73" s="202">
        <v>0.13</v>
      </c>
      <c r="Q73" s="202">
        <v>0.4</v>
      </c>
      <c r="R73" s="202">
        <v>1.32</v>
      </c>
      <c r="S73" s="202">
        <v>0</v>
      </c>
      <c r="T73" s="202">
        <v>0.76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54.53</v>
      </c>
      <c r="AH73" s="202">
        <v>0</v>
      </c>
      <c r="AI73" s="202">
        <v>0</v>
      </c>
      <c r="AJ73" s="202">
        <v>0</v>
      </c>
      <c r="AK73" s="202">
        <v>3.74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13.16</v>
      </c>
      <c r="AV73" s="202">
        <v>0.09</v>
      </c>
      <c r="AW73" s="202">
        <v>0.04</v>
      </c>
      <c r="AX73" s="202">
        <v>7.0000000000000007E-2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8.3000000000000007</v>
      </c>
      <c r="H74" s="202">
        <v>0</v>
      </c>
      <c r="I74" s="202">
        <v>0</v>
      </c>
      <c r="J74" s="202">
        <v>11.11</v>
      </c>
      <c r="K74" s="202">
        <v>2.95</v>
      </c>
      <c r="L74" s="202">
        <v>9.3800000000000008</v>
      </c>
      <c r="M74" s="202">
        <v>0.04</v>
      </c>
      <c r="N74" s="202">
        <v>0.1</v>
      </c>
      <c r="O74" s="202">
        <v>0.11</v>
      </c>
      <c r="P74" s="202">
        <v>0.13</v>
      </c>
      <c r="Q74" s="202">
        <v>0.4</v>
      </c>
      <c r="R74" s="202">
        <v>1.32</v>
      </c>
      <c r="S74" s="202">
        <v>0</v>
      </c>
      <c r="T74" s="202">
        <v>0.76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54.53</v>
      </c>
      <c r="AH74" s="202">
        <v>0</v>
      </c>
      <c r="AI74" s="202">
        <v>0</v>
      </c>
      <c r="AJ74" s="202">
        <v>0</v>
      </c>
      <c r="AK74" s="202">
        <v>3.74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13.16</v>
      </c>
      <c r="AV74" s="202">
        <v>0.09</v>
      </c>
      <c r="AW74" s="202">
        <v>0.08</v>
      </c>
      <c r="AX74" s="202">
        <v>7.0000000000000007E-2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3.25</v>
      </c>
      <c r="E75" s="202">
        <v>0</v>
      </c>
      <c r="F75" s="202">
        <v>0</v>
      </c>
      <c r="G75" s="202">
        <v>8.3000000000000007</v>
      </c>
      <c r="H75" s="202">
        <v>0</v>
      </c>
      <c r="I75" s="202">
        <v>0</v>
      </c>
      <c r="J75" s="202">
        <v>11.11</v>
      </c>
      <c r="K75" s="202">
        <v>2.95</v>
      </c>
      <c r="L75" s="202">
        <v>9.3800000000000008</v>
      </c>
      <c r="M75" s="202">
        <v>0.04</v>
      </c>
      <c r="N75" s="202">
        <v>0.1</v>
      </c>
      <c r="O75" s="202">
        <v>0.11</v>
      </c>
      <c r="P75" s="202">
        <v>0.13</v>
      </c>
      <c r="Q75" s="202">
        <v>0.4</v>
      </c>
      <c r="R75" s="202">
        <v>1.32</v>
      </c>
      <c r="S75" s="202">
        <v>0</v>
      </c>
      <c r="T75" s="202">
        <v>0.76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53.93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13.16</v>
      </c>
      <c r="AV75" s="202">
        <v>0.09</v>
      </c>
      <c r="AW75" s="202">
        <v>0.12</v>
      </c>
      <c r="AX75" s="202">
        <v>0.09</v>
      </c>
      <c r="AY75" s="202">
        <v>1.4</v>
      </c>
    </row>
    <row r="76" spans="1:51">
      <c r="A76" t="s">
        <v>118</v>
      </c>
      <c r="B76" s="202">
        <v>0</v>
      </c>
      <c r="C76" s="202">
        <v>0</v>
      </c>
      <c r="D76" s="202">
        <v>3.25</v>
      </c>
      <c r="E76" s="202">
        <v>0</v>
      </c>
      <c r="F76" s="202">
        <v>0</v>
      </c>
      <c r="G76" s="202">
        <v>8.3000000000000007</v>
      </c>
      <c r="H76" s="202">
        <v>0</v>
      </c>
      <c r="I76" s="202">
        <v>0</v>
      </c>
      <c r="J76" s="202">
        <v>11.11</v>
      </c>
      <c r="K76" s="202">
        <v>2.95</v>
      </c>
      <c r="L76" s="202">
        <v>9.3800000000000008</v>
      </c>
      <c r="M76" s="202">
        <v>0.04</v>
      </c>
      <c r="N76" s="202">
        <v>0.1</v>
      </c>
      <c r="O76" s="202">
        <v>0.11</v>
      </c>
      <c r="P76" s="202">
        <v>0.13</v>
      </c>
      <c r="Q76" s="202">
        <v>0.4</v>
      </c>
      <c r="R76" s="202">
        <v>1.32</v>
      </c>
      <c r="S76" s="202">
        <v>0</v>
      </c>
      <c r="T76" s="202">
        <v>0.76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53.93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0.09</v>
      </c>
      <c r="AW76" s="202">
        <v>0.13</v>
      </c>
      <c r="AX76" s="202">
        <v>0.1</v>
      </c>
      <c r="AY76" s="202">
        <v>1.4</v>
      </c>
    </row>
    <row r="77" spans="1:51">
      <c r="A77" t="s">
        <v>119</v>
      </c>
      <c r="B77" s="202">
        <v>0</v>
      </c>
      <c r="C77" s="202">
        <v>0</v>
      </c>
      <c r="D77" s="202">
        <v>3.25</v>
      </c>
      <c r="E77" s="202">
        <v>0</v>
      </c>
      <c r="F77" s="202">
        <v>0</v>
      </c>
      <c r="G77" s="202">
        <v>8.3000000000000007</v>
      </c>
      <c r="H77" s="202">
        <v>0</v>
      </c>
      <c r="I77" s="202">
        <v>0</v>
      </c>
      <c r="J77" s="202">
        <v>11.11</v>
      </c>
      <c r="K77" s="202">
        <v>2.95</v>
      </c>
      <c r="L77" s="202">
        <v>9.3800000000000008</v>
      </c>
      <c r="M77" s="202">
        <v>0.04</v>
      </c>
      <c r="N77" s="202">
        <v>0.1</v>
      </c>
      <c r="O77" s="202">
        <v>0.11</v>
      </c>
      <c r="P77" s="202">
        <v>0.13</v>
      </c>
      <c r="Q77" s="202">
        <v>0.4</v>
      </c>
      <c r="R77" s="202">
        <v>1.32</v>
      </c>
      <c r="S77" s="202">
        <v>0</v>
      </c>
      <c r="T77" s="202">
        <v>0.76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53.93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0.14000000000000001</v>
      </c>
      <c r="AW77" s="202">
        <v>0.13</v>
      </c>
      <c r="AX77" s="202">
        <v>0.11</v>
      </c>
      <c r="AY77" s="202">
        <v>1.4</v>
      </c>
    </row>
    <row r="78" spans="1:51">
      <c r="A78" t="s">
        <v>120</v>
      </c>
      <c r="B78" s="202">
        <v>0</v>
      </c>
      <c r="C78" s="202">
        <v>0</v>
      </c>
      <c r="D78" s="202">
        <v>3.25</v>
      </c>
      <c r="E78" s="202">
        <v>0</v>
      </c>
      <c r="F78" s="202">
        <v>0</v>
      </c>
      <c r="G78" s="202">
        <v>8.3000000000000007</v>
      </c>
      <c r="H78" s="202">
        <v>0</v>
      </c>
      <c r="I78" s="202">
        <v>0</v>
      </c>
      <c r="J78" s="202">
        <v>11.11</v>
      </c>
      <c r="K78" s="202">
        <v>2.95</v>
      </c>
      <c r="L78" s="202">
        <v>9.3800000000000008</v>
      </c>
      <c r="M78" s="202">
        <v>0.04</v>
      </c>
      <c r="N78" s="202">
        <v>0.1</v>
      </c>
      <c r="O78" s="202">
        <v>0.11</v>
      </c>
      <c r="P78" s="202">
        <v>0.13</v>
      </c>
      <c r="Q78" s="202">
        <v>0.4</v>
      </c>
      <c r="R78" s="202">
        <v>1.32</v>
      </c>
      <c r="S78" s="202">
        <v>0</v>
      </c>
      <c r="T78" s="202">
        <v>0.76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53.93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0.13</v>
      </c>
      <c r="AX78" s="202">
        <v>0.11</v>
      </c>
      <c r="AY78" s="202">
        <v>1.4</v>
      </c>
    </row>
    <row r="79" spans="1:51">
      <c r="A79" t="s">
        <v>121</v>
      </c>
      <c r="B79" s="202">
        <v>0</v>
      </c>
      <c r="C79" s="202">
        <v>0</v>
      </c>
      <c r="D79" s="202">
        <v>3.25</v>
      </c>
      <c r="E79" s="202">
        <v>0</v>
      </c>
      <c r="F79" s="202">
        <v>0</v>
      </c>
      <c r="G79" s="202">
        <v>8.3000000000000007</v>
      </c>
      <c r="H79" s="202">
        <v>0</v>
      </c>
      <c r="I79" s="202">
        <v>0</v>
      </c>
      <c r="J79" s="202">
        <v>11.24</v>
      </c>
      <c r="K79" s="202">
        <v>2.95</v>
      </c>
      <c r="L79" s="202">
        <v>9.3800000000000008</v>
      </c>
      <c r="M79" s="202">
        <v>0.04</v>
      </c>
      <c r="N79" s="202">
        <v>0.1</v>
      </c>
      <c r="O79" s="202">
        <v>0.11</v>
      </c>
      <c r="P79" s="202">
        <v>0.13</v>
      </c>
      <c r="Q79" s="202">
        <v>0.4</v>
      </c>
      <c r="R79" s="202">
        <v>1.32</v>
      </c>
      <c r="S79" s="202">
        <v>0</v>
      </c>
      <c r="T79" s="202">
        <v>0.76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53.93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0.13</v>
      </c>
      <c r="AX79" s="202">
        <v>0.11</v>
      </c>
      <c r="AY79" s="202">
        <v>1.4</v>
      </c>
    </row>
    <row r="80" spans="1:51">
      <c r="A80" t="s">
        <v>122</v>
      </c>
      <c r="B80" s="202">
        <v>0</v>
      </c>
      <c r="C80" s="202">
        <v>0</v>
      </c>
      <c r="D80" s="202">
        <v>3.25</v>
      </c>
      <c r="E80" s="202">
        <v>0</v>
      </c>
      <c r="F80" s="202">
        <v>0</v>
      </c>
      <c r="G80" s="202">
        <v>8.3000000000000007</v>
      </c>
      <c r="H80" s="202">
        <v>0</v>
      </c>
      <c r="I80" s="202">
        <v>0</v>
      </c>
      <c r="J80" s="202">
        <v>11.24</v>
      </c>
      <c r="K80" s="202">
        <v>2.95</v>
      </c>
      <c r="L80" s="202">
        <v>9.3800000000000008</v>
      </c>
      <c r="M80" s="202">
        <v>0.04</v>
      </c>
      <c r="N80" s="202">
        <v>0.1</v>
      </c>
      <c r="O80" s="202">
        <v>0.11</v>
      </c>
      <c r="P80" s="202">
        <v>0.13</v>
      </c>
      <c r="Q80" s="202">
        <v>0.4</v>
      </c>
      <c r="R80" s="202">
        <v>1.32</v>
      </c>
      <c r="S80" s="202">
        <v>0</v>
      </c>
      <c r="T80" s="202">
        <v>0.76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53.93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0.13</v>
      </c>
      <c r="AX80" s="202">
        <v>0.11</v>
      </c>
      <c r="AY80" s="202">
        <v>1.4</v>
      </c>
    </row>
    <row r="81" spans="1:51">
      <c r="A81" t="s">
        <v>123</v>
      </c>
      <c r="B81" s="202">
        <v>0</v>
      </c>
      <c r="C81" s="202">
        <v>0</v>
      </c>
      <c r="D81" s="202">
        <v>3.25</v>
      </c>
      <c r="E81" s="202">
        <v>0</v>
      </c>
      <c r="F81" s="202">
        <v>0</v>
      </c>
      <c r="G81" s="202">
        <v>8.3000000000000007</v>
      </c>
      <c r="H81" s="202">
        <v>0</v>
      </c>
      <c r="I81" s="202">
        <v>0</v>
      </c>
      <c r="J81" s="202">
        <v>11.24</v>
      </c>
      <c r="K81" s="202">
        <v>2.95</v>
      </c>
      <c r="L81" s="202">
        <v>9.3800000000000008</v>
      </c>
      <c r="M81" s="202">
        <v>0.04</v>
      </c>
      <c r="N81" s="202">
        <v>0.1</v>
      </c>
      <c r="O81" s="202">
        <v>0.11</v>
      </c>
      <c r="P81" s="202">
        <v>0.12</v>
      </c>
      <c r="Q81" s="202">
        <v>0.4</v>
      </c>
      <c r="R81" s="202">
        <v>1.32</v>
      </c>
      <c r="S81" s="202">
        <v>0</v>
      </c>
      <c r="T81" s="202">
        <v>0.76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53.93</v>
      </c>
      <c r="AH81" s="202">
        <v>0</v>
      </c>
      <c r="AI81" s="202">
        <v>0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0.13</v>
      </c>
      <c r="AX81" s="202">
        <v>0.11</v>
      </c>
      <c r="AY81" s="202">
        <v>1.4</v>
      </c>
    </row>
    <row r="82" spans="1:51">
      <c r="A82" t="s">
        <v>124</v>
      </c>
      <c r="B82" s="202">
        <v>0</v>
      </c>
      <c r="C82" s="202">
        <v>0</v>
      </c>
      <c r="D82" s="202">
        <v>3.25</v>
      </c>
      <c r="E82" s="202">
        <v>0</v>
      </c>
      <c r="F82" s="202">
        <v>0</v>
      </c>
      <c r="G82" s="202">
        <v>8.3000000000000007</v>
      </c>
      <c r="H82" s="202">
        <v>0</v>
      </c>
      <c r="I82" s="202">
        <v>0</v>
      </c>
      <c r="J82" s="202">
        <v>11.24</v>
      </c>
      <c r="K82" s="202">
        <v>2.95</v>
      </c>
      <c r="L82" s="202">
        <v>9.3800000000000008</v>
      </c>
      <c r="M82" s="202">
        <v>0.04</v>
      </c>
      <c r="N82" s="202">
        <v>0.1</v>
      </c>
      <c r="O82" s="202">
        <v>0.11</v>
      </c>
      <c r="P82" s="202">
        <v>0.12</v>
      </c>
      <c r="Q82" s="202">
        <v>0.4</v>
      </c>
      <c r="R82" s="202">
        <v>1.32</v>
      </c>
      <c r="S82" s="202">
        <v>0</v>
      </c>
      <c r="T82" s="202">
        <v>0.76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53.93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0.13</v>
      </c>
      <c r="AX82" s="202">
        <v>0.11</v>
      </c>
      <c r="AY82" s="202">
        <v>1.4</v>
      </c>
    </row>
    <row r="83" spans="1:51">
      <c r="A83" t="s">
        <v>125</v>
      </c>
      <c r="B83" s="202">
        <v>0</v>
      </c>
      <c r="C83" s="202">
        <v>0</v>
      </c>
      <c r="D83" s="202">
        <v>3.32</v>
      </c>
      <c r="E83" s="202">
        <v>0</v>
      </c>
      <c r="F83" s="202">
        <v>0</v>
      </c>
      <c r="G83" s="202">
        <v>8.3000000000000007</v>
      </c>
      <c r="H83" s="202">
        <v>0</v>
      </c>
      <c r="I83" s="202">
        <v>0</v>
      </c>
      <c r="J83" s="202">
        <v>11.24</v>
      </c>
      <c r="K83" s="202">
        <v>2.95</v>
      </c>
      <c r="L83" s="202">
        <v>9.3800000000000008</v>
      </c>
      <c r="M83" s="202">
        <v>0.04</v>
      </c>
      <c r="N83" s="202">
        <v>0.1</v>
      </c>
      <c r="O83" s="202">
        <v>0.11</v>
      </c>
      <c r="P83" s="202">
        <v>0.12</v>
      </c>
      <c r="Q83" s="202">
        <v>0.4</v>
      </c>
      <c r="R83" s="202">
        <v>1.32</v>
      </c>
      <c r="S83" s="202">
        <v>0</v>
      </c>
      <c r="T83" s="202">
        <v>0.76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53.93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0.13</v>
      </c>
      <c r="AX83" s="202">
        <v>0.11</v>
      </c>
      <c r="AY83" s="202">
        <v>1.4</v>
      </c>
    </row>
    <row r="84" spans="1:51">
      <c r="A84" t="s">
        <v>126</v>
      </c>
      <c r="B84" s="202">
        <v>0</v>
      </c>
      <c r="C84" s="202">
        <v>0</v>
      </c>
      <c r="D84" s="202">
        <v>3.32</v>
      </c>
      <c r="E84" s="202">
        <v>0</v>
      </c>
      <c r="F84" s="202">
        <v>0</v>
      </c>
      <c r="G84" s="202">
        <v>8.3000000000000007</v>
      </c>
      <c r="H84" s="202">
        <v>0</v>
      </c>
      <c r="I84" s="202">
        <v>0</v>
      </c>
      <c r="J84" s="202">
        <v>11.24</v>
      </c>
      <c r="K84" s="202">
        <v>2.95</v>
      </c>
      <c r="L84" s="202">
        <v>9.3800000000000008</v>
      </c>
      <c r="M84" s="202">
        <v>0.04</v>
      </c>
      <c r="N84" s="202">
        <v>0.1</v>
      </c>
      <c r="O84" s="202">
        <v>0.11</v>
      </c>
      <c r="P84" s="202">
        <v>0.12</v>
      </c>
      <c r="Q84" s="202">
        <v>0.4</v>
      </c>
      <c r="R84" s="202">
        <v>1.32</v>
      </c>
      <c r="S84" s="202">
        <v>0</v>
      </c>
      <c r="T84" s="202">
        <v>0.76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53.93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0.13</v>
      </c>
      <c r="AX84" s="202">
        <v>0.11</v>
      </c>
      <c r="AY84" s="202">
        <v>1.4</v>
      </c>
    </row>
    <row r="85" spans="1:51">
      <c r="A85" t="s">
        <v>127</v>
      </c>
      <c r="B85" s="202">
        <v>0</v>
      </c>
      <c r="C85" s="202">
        <v>0</v>
      </c>
      <c r="D85" s="202">
        <v>3.32</v>
      </c>
      <c r="E85" s="202">
        <v>0</v>
      </c>
      <c r="F85" s="202">
        <v>0</v>
      </c>
      <c r="G85" s="202">
        <v>8.3000000000000007</v>
      </c>
      <c r="H85" s="202">
        <v>0</v>
      </c>
      <c r="I85" s="202">
        <v>0</v>
      </c>
      <c r="J85" s="202">
        <v>11.24</v>
      </c>
      <c r="K85" s="202">
        <v>2.95</v>
      </c>
      <c r="L85" s="202">
        <v>9.3800000000000008</v>
      </c>
      <c r="M85" s="202">
        <v>0.04</v>
      </c>
      <c r="N85" s="202">
        <v>0.1</v>
      </c>
      <c r="O85" s="202">
        <v>0.11</v>
      </c>
      <c r="P85" s="202">
        <v>0.12</v>
      </c>
      <c r="Q85" s="202">
        <v>0.4</v>
      </c>
      <c r="R85" s="202">
        <v>1.32</v>
      </c>
      <c r="S85" s="202">
        <v>0</v>
      </c>
      <c r="T85" s="202">
        <v>0.76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53.93</v>
      </c>
      <c r="AH85" s="202">
        <v>0</v>
      </c>
      <c r="AI85" s="202">
        <v>0</v>
      </c>
      <c r="AJ85" s="202">
        <v>0</v>
      </c>
      <c r="AK85" s="202">
        <v>3.74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12.3</v>
      </c>
      <c r="AV85" s="202">
        <v>0.14000000000000001</v>
      </c>
      <c r="AW85" s="202">
        <v>0.13</v>
      </c>
      <c r="AX85" s="202">
        <v>0.1</v>
      </c>
      <c r="AY85" s="202">
        <v>1.4</v>
      </c>
    </row>
    <row r="86" spans="1:51">
      <c r="A86" t="s">
        <v>128</v>
      </c>
      <c r="B86" s="202">
        <v>0</v>
      </c>
      <c r="C86" s="202">
        <v>0</v>
      </c>
      <c r="D86" s="202">
        <v>3.32</v>
      </c>
      <c r="E86" s="202">
        <v>0</v>
      </c>
      <c r="F86" s="202">
        <v>0</v>
      </c>
      <c r="G86" s="202">
        <v>8.3000000000000007</v>
      </c>
      <c r="H86" s="202">
        <v>0</v>
      </c>
      <c r="I86" s="202">
        <v>0</v>
      </c>
      <c r="J86" s="202">
        <v>11.24</v>
      </c>
      <c r="K86" s="202">
        <v>2.95</v>
      </c>
      <c r="L86" s="202">
        <v>9.3800000000000008</v>
      </c>
      <c r="M86" s="202">
        <v>0.04</v>
      </c>
      <c r="N86" s="202">
        <v>0.1</v>
      </c>
      <c r="O86" s="202">
        <v>0.11</v>
      </c>
      <c r="P86" s="202">
        <v>0.12</v>
      </c>
      <c r="Q86" s="202">
        <v>0.4</v>
      </c>
      <c r="R86" s="202">
        <v>1.32</v>
      </c>
      <c r="S86" s="202">
        <v>0</v>
      </c>
      <c r="T86" s="202">
        <v>0.76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53.93</v>
      </c>
      <c r="AH86" s="202">
        <v>0</v>
      </c>
      <c r="AI86" s="202">
        <v>0</v>
      </c>
      <c r="AJ86" s="202">
        <v>0</v>
      </c>
      <c r="AK86" s="202">
        <v>3.74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12.3</v>
      </c>
      <c r="AV86" s="202">
        <v>0.14000000000000001</v>
      </c>
      <c r="AW86" s="202">
        <v>0.13</v>
      </c>
      <c r="AX86" s="202">
        <v>0.1</v>
      </c>
      <c r="AY86" s="202">
        <v>1.4</v>
      </c>
    </row>
    <row r="87" spans="1:51">
      <c r="A87" t="s">
        <v>129</v>
      </c>
      <c r="B87" s="202">
        <v>0</v>
      </c>
      <c r="C87" s="202">
        <v>0</v>
      </c>
      <c r="D87" s="202">
        <v>3.32</v>
      </c>
      <c r="E87" s="202">
        <v>0</v>
      </c>
      <c r="F87" s="202">
        <v>0</v>
      </c>
      <c r="G87" s="202">
        <v>8.3000000000000007</v>
      </c>
      <c r="H87" s="202">
        <v>0</v>
      </c>
      <c r="I87" s="202">
        <v>0</v>
      </c>
      <c r="J87" s="202">
        <v>11.24</v>
      </c>
      <c r="K87" s="202">
        <v>2.95</v>
      </c>
      <c r="L87" s="202">
        <v>9.3800000000000008</v>
      </c>
      <c r="M87" s="202">
        <v>0.04</v>
      </c>
      <c r="N87" s="202">
        <v>0.1</v>
      </c>
      <c r="O87" s="202">
        <v>0.11</v>
      </c>
      <c r="P87" s="202">
        <v>0.12</v>
      </c>
      <c r="Q87" s="202">
        <v>0.4</v>
      </c>
      <c r="R87" s="202">
        <v>1.32</v>
      </c>
      <c r="S87" s="202">
        <v>0</v>
      </c>
      <c r="T87" s="202">
        <v>0.76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53.33</v>
      </c>
      <c r="AH87" s="202">
        <v>0</v>
      </c>
      <c r="AI87" s="202">
        <v>0</v>
      </c>
      <c r="AJ87" s="202">
        <v>0</v>
      </c>
      <c r="AK87" s="202">
        <v>3.74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13.16</v>
      </c>
      <c r="AV87" s="202">
        <v>0.14000000000000001</v>
      </c>
      <c r="AW87" s="202">
        <v>0.13</v>
      </c>
      <c r="AX87" s="202">
        <v>0.1</v>
      </c>
      <c r="AY87" s="202">
        <v>1.4</v>
      </c>
    </row>
    <row r="88" spans="1:51">
      <c r="A88" t="s">
        <v>130</v>
      </c>
      <c r="B88" s="202">
        <v>0</v>
      </c>
      <c r="C88" s="202">
        <v>0</v>
      </c>
      <c r="D88" s="202">
        <v>3.32</v>
      </c>
      <c r="E88" s="202">
        <v>0</v>
      </c>
      <c r="F88" s="202">
        <v>0</v>
      </c>
      <c r="G88" s="202">
        <v>8.3000000000000007</v>
      </c>
      <c r="H88" s="202">
        <v>0</v>
      </c>
      <c r="I88" s="202">
        <v>0</v>
      </c>
      <c r="J88" s="202">
        <v>11.24</v>
      </c>
      <c r="K88" s="202">
        <v>2.95</v>
      </c>
      <c r="L88" s="202">
        <v>9.3800000000000008</v>
      </c>
      <c r="M88" s="202">
        <v>0.04</v>
      </c>
      <c r="N88" s="202">
        <v>0.1</v>
      </c>
      <c r="O88" s="202">
        <v>0.11</v>
      </c>
      <c r="P88" s="202">
        <v>0.12</v>
      </c>
      <c r="Q88" s="202">
        <v>0.4</v>
      </c>
      <c r="R88" s="202">
        <v>1.32</v>
      </c>
      <c r="S88" s="202">
        <v>0</v>
      </c>
      <c r="T88" s="202">
        <v>0.76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53.33</v>
      </c>
      <c r="AH88" s="202">
        <v>0</v>
      </c>
      <c r="AI88" s="202">
        <v>0</v>
      </c>
      <c r="AJ88" s="202">
        <v>0</v>
      </c>
      <c r="AK88" s="202">
        <v>3.74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13.16</v>
      </c>
      <c r="AV88" s="202">
        <v>0.14000000000000001</v>
      </c>
      <c r="AW88" s="202">
        <v>0.13</v>
      </c>
      <c r="AX88" s="202">
        <v>0.1</v>
      </c>
      <c r="AY88" s="202">
        <v>1.4</v>
      </c>
    </row>
    <row r="89" spans="1:51">
      <c r="A89" t="s">
        <v>131</v>
      </c>
      <c r="B89" s="202">
        <v>0</v>
      </c>
      <c r="C89" s="202">
        <v>0</v>
      </c>
      <c r="D89" s="202">
        <v>3.32</v>
      </c>
      <c r="E89" s="202">
        <v>0</v>
      </c>
      <c r="F89" s="202">
        <v>0</v>
      </c>
      <c r="G89" s="202">
        <v>8.3000000000000007</v>
      </c>
      <c r="H89" s="202">
        <v>0</v>
      </c>
      <c r="I89" s="202">
        <v>0</v>
      </c>
      <c r="J89" s="202">
        <v>11.24</v>
      </c>
      <c r="K89" s="202">
        <v>2.71</v>
      </c>
      <c r="L89" s="202">
        <v>9.3800000000000008</v>
      </c>
      <c r="M89" s="202">
        <v>0.04</v>
      </c>
      <c r="N89" s="202">
        <v>0.1</v>
      </c>
      <c r="O89" s="202">
        <v>0.11</v>
      </c>
      <c r="P89" s="202">
        <v>0.12</v>
      </c>
      <c r="Q89" s="202">
        <v>0.4</v>
      </c>
      <c r="R89" s="202">
        <v>1.32</v>
      </c>
      <c r="S89" s="202">
        <v>0</v>
      </c>
      <c r="T89" s="202">
        <v>0.76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53.33</v>
      </c>
      <c r="AH89" s="202">
        <v>0</v>
      </c>
      <c r="AI89" s="202">
        <v>0</v>
      </c>
      <c r="AJ89" s="202">
        <v>0</v>
      </c>
      <c r="AK89" s="202">
        <v>3.74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13.16</v>
      </c>
      <c r="AV89" s="202">
        <v>0.14000000000000001</v>
      </c>
      <c r="AW89" s="202">
        <v>0.13</v>
      </c>
      <c r="AX89" s="202">
        <v>0.1</v>
      </c>
      <c r="AY89" s="202">
        <v>1.4</v>
      </c>
    </row>
    <row r="90" spans="1:51">
      <c r="A90" t="s">
        <v>132</v>
      </c>
      <c r="B90" s="202">
        <v>0</v>
      </c>
      <c r="C90" s="202">
        <v>0</v>
      </c>
      <c r="D90" s="202">
        <v>3.32</v>
      </c>
      <c r="E90" s="202">
        <v>0</v>
      </c>
      <c r="F90" s="202">
        <v>0</v>
      </c>
      <c r="G90" s="202">
        <v>8.3000000000000007</v>
      </c>
      <c r="H90" s="202">
        <v>0</v>
      </c>
      <c r="I90" s="202">
        <v>0</v>
      </c>
      <c r="J90" s="202">
        <v>11.24</v>
      </c>
      <c r="K90" s="202">
        <v>2.71</v>
      </c>
      <c r="L90" s="202">
        <v>9.3800000000000008</v>
      </c>
      <c r="M90" s="202">
        <v>0.04</v>
      </c>
      <c r="N90" s="202">
        <v>0.1</v>
      </c>
      <c r="O90" s="202">
        <v>0.11</v>
      </c>
      <c r="P90" s="202">
        <v>0.12</v>
      </c>
      <c r="Q90" s="202">
        <v>0.4</v>
      </c>
      <c r="R90" s="202">
        <v>1.32</v>
      </c>
      <c r="S90" s="202">
        <v>0</v>
      </c>
      <c r="T90" s="202">
        <v>0.76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53.33</v>
      </c>
      <c r="AH90" s="202">
        <v>0</v>
      </c>
      <c r="AI90" s="202">
        <v>0</v>
      </c>
      <c r="AJ90" s="202">
        <v>0</v>
      </c>
      <c r="AK90" s="202">
        <v>3.74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13.16</v>
      </c>
      <c r="AV90" s="202">
        <v>0.14000000000000001</v>
      </c>
      <c r="AW90" s="202">
        <v>0.13</v>
      </c>
      <c r="AX90" s="202">
        <v>0.1</v>
      </c>
      <c r="AY90" s="202">
        <v>1.4</v>
      </c>
    </row>
    <row r="91" spans="1:51">
      <c r="A91" t="s">
        <v>133</v>
      </c>
      <c r="B91" s="202">
        <v>0</v>
      </c>
      <c r="C91" s="202">
        <v>0</v>
      </c>
      <c r="D91" s="202">
        <v>3.38</v>
      </c>
      <c r="E91" s="202">
        <v>0</v>
      </c>
      <c r="F91" s="202">
        <v>0</v>
      </c>
      <c r="G91" s="202">
        <v>8.3000000000000007</v>
      </c>
      <c r="H91" s="202">
        <v>0</v>
      </c>
      <c r="I91" s="202">
        <v>0</v>
      </c>
      <c r="J91" s="202">
        <v>11.24</v>
      </c>
      <c r="K91" s="202">
        <v>2.71</v>
      </c>
      <c r="L91" s="202">
        <v>9.3800000000000008</v>
      </c>
      <c r="M91" s="202">
        <v>0.04</v>
      </c>
      <c r="N91" s="202">
        <v>0.1</v>
      </c>
      <c r="O91" s="202">
        <v>0.11</v>
      </c>
      <c r="P91" s="202">
        <v>0.12</v>
      </c>
      <c r="Q91" s="202">
        <v>0.4</v>
      </c>
      <c r="R91" s="202">
        <v>1.32</v>
      </c>
      <c r="S91" s="202">
        <v>0</v>
      </c>
      <c r="T91" s="202">
        <v>0.76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53.33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13.16</v>
      </c>
      <c r="AV91" s="202">
        <v>0.14000000000000001</v>
      </c>
      <c r="AW91" s="202">
        <v>0.13</v>
      </c>
      <c r="AX91" s="202">
        <v>0.11</v>
      </c>
      <c r="AY91" s="202">
        <v>1.4</v>
      </c>
    </row>
    <row r="92" spans="1:51">
      <c r="A92" t="s">
        <v>134</v>
      </c>
      <c r="B92" s="202">
        <v>0</v>
      </c>
      <c r="C92" s="202">
        <v>0</v>
      </c>
      <c r="D92" s="202">
        <v>3.38</v>
      </c>
      <c r="E92" s="202">
        <v>0</v>
      </c>
      <c r="F92" s="202">
        <v>0</v>
      </c>
      <c r="G92" s="202">
        <v>8.3000000000000007</v>
      </c>
      <c r="H92" s="202">
        <v>0</v>
      </c>
      <c r="I92" s="202">
        <v>0</v>
      </c>
      <c r="J92" s="202">
        <v>11.24</v>
      </c>
      <c r="K92" s="202">
        <v>2.4700000000000002</v>
      </c>
      <c r="L92" s="202">
        <v>9.3800000000000008</v>
      </c>
      <c r="M92" s="202">
        <v>0.04</v>
      </c>
      <c r="N92" s="202">
        <v>0.1</v>
      </c>
      <c r="O92" s="202">
        <v>0.11</v>
      </c>
      <c r="P92" s="202">
        <v>0.12</v>
      </c>
      <c r="Q92" s="202">
        <v>0.4</v>
      </c>
      <c r="R92" s="202">
        <v>1.32</v>
      </c>
      <c r="S92" s="202">
        <v>0</v>
      </c>
      <c r="T92" s="202">
        <v>0.76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53.33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13.16</v>
      </c>
      <c r="AV92" s="202">
        <v>0.14000000000000001</v>
      </c>
      <c r="AW92" s="202">
        <v>0.13</v>
      </c>
      <c r="AX92" s="202">
        <v>0.11</v>
      </c>
      <c r="AY92" s="202">
        <v>1.4</v>
      </c>
    </row>
    <row r="93" spans="1:51">
      <c r="A93" t="s">
        <v>135</v>
      </c>
      <c r="B93" s="202">
        <v>0</v>
      </c>
      <c r="C93" s="202">
        <v>0</v>
      </c>
      <c r="D93" s="202">
        <v>3.45</v>
      </c>
      <c r="E93" s="202">
        <v>0</v>
      </c>
      <c r="F93" s="202">
        <v>0</v>
      </c>
      <c r="G93" s="202">
        <v>8.3000000000000007</v>
      </c>
      <c r="H93" s="202">
        <v>0</v>
      </c>
      <c r="I93" s="202">
        <v>0</v>
      </c>
      <c r="J93" s="202">
        <v>11.24</v>
      </c>
      <c r="K93" s="202">
        <v>2.4700000000000002</v>
      </c>
      <c r="L93" s="202">
        <v>9.3800000000000008</v>
      </c>
      <c r="M93" s="202">
        <v>0.04</v>
      </c>
      <c r="N93" s="202">
        <v>0.1</v>
      </c>
      <c r="O93" s="202">
        <v>0.11</v>
      </c>
      <c r="P93" s="202">
        <v>0.12</v>
      </c>
      <c r="Q93" s="202">
        <v>0.4</v>
      </c>
      <c r="R93" s="202">
        <v>1.32</v>
      </c>
      <c r="S93" s="202">
        <v>0</v>
      </c>
      <c r="T93" s="202">
        <v>0.76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53.33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13.16</v>
      </c>
      <c r="AV93" s="202">
        <v>0.14000000000000001</v>
      </c>
      <c r="AW93" s="202">
        <v>0.13</v>
      </c>
      <c r="AX93" s="202">
        <v>0.11</v>
      </c>
      <c r="AY93" s="202">
        <v>1.4</v>
      </c>
    </row>
    <row r="94" spans="1:51">
      <c r="A94" t="s">
        <v>136</v>
      </c>
      <c r="B94" s="202">
        <v>0</v>
      </c>
      <c r="C94" s="202">
        <v>0</v>
      </c>
      <c r="D94" s="202">
        <v>3.45</v>
      </c>
      <c r="E94" s="202">
        <v>0</v>
      </c>
      <c r="F94" s="202">
        <v>0</v>
      </c>
      <c r="G94" s="202">
        <v>8.3000000000000007</v>
      </c>
      <c r="H94" s="202">
        <v>0</v>
      </c>
      <c r="I94" s="202">
        <v>0</v>
      </c>
      <c r="J94" s="202">
        <v>11.24</v>
      </c>
      <c r="K94" s="202">
        <v>2.4700000000000002</v>
      </c>
      <c r="L94" s="202">
        <v>9.3800000000000008</v>
      </c>
      <c r="M94" s="202">
        <v>0.04</v>
      </c>
      <c r="N94" s="202">
        <v>0.1</v>
      </c>
      <c r="O94" s="202">
        <v>0.11</v>
      </c>
      <c r="P94" s="202">
        <v>0.12</v>
      </c>
      <c r="Q94" s="202">
        <v>0.4</v>
      </c>
      <c r="R94" s="202">
        <v>1.32</v>
      </c>
      <c r="S94" s="202">
        <v>0</v>
      </c>
      <c r="T94" s="202">
        <v>0.76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53.33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13.16</v>
      </c>
      <c r="AV94" s="202">
        <v>0.14000000000000001</v>
      </c>
      <c r="AW94" s="202">
        <v>0.13</v>
      </c>
      <c r="AX94" s="202">
        <v>0.11</v>
      </c>
      <c r="AY94" s="202">
        <v>1.4</v>
      </c>
    </row>
    <row r="95" spans="1:51">
      <c r="A95" t="s">
        <v>137</v>
      </c>
      <c r="B95" s="202">
        <v>0</v>
      </c>
      <c r="C95" s="202">
        <v>0</v>
      </c>
      <c r="D95" s="202">
        <v>3.45</v>
      </c>
      <c r="E95" s="202">
        <v>0</v>
      </c>
      <c r="F95" s="202">
        <v>0</v>
      </c>
      <c r="G95" s="202">
        <v>8.3000000000000007</v>
      </c>
      <c r="H95" s="202">
        <v>0</v>
      </c>
      <c r="I95" s="202">
        <v>0</v>
      </c>
      <c r="J95" s="202">
        <v>11.24</v>
      </c>
      <c r="K95" s="202">
        <v>2.29</v>
      </c>
      <c r="L95" s="202">
        <v>9.3800000000000008</v>
      </c>
      <c r="M95" s="202">
        <v>0.04</v>
      </c>
      <c r="N95" s="202">
        <v>0.1</v>
      </c>
      <c r="O95" s="202">
        <v>0.11</v>
      </c>
      <c r="P95" s="202">
        <v>0.12</v>
      </c>
      <c r="Q95" s="202">
        <v>0.4</v>
      </c>
      <c r="R95" s="202">
        <v>1.32</v>
      </c>
      <c r="S95" s="202">
        <v>0</v>
      </c>
      <c r="T95" s="202">
        <v>0.76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53.33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13.16</v>
      </c>
      <c r="AV95" s="202">
        <v>0.09</v>
      </c>
      <c r="AW95" s="202">
        <v>0.13</v>
      </c>
      <c r="AX95" s="202">
        <v>0.1</v>
      </c>
      <c r="AY95" s="202">
        <v>1.4</v>
      </c>
    </row>
    <row r="96" spans="1:51">
      <c r="A96" t="s">
        <v>138</v>
      </c>
      <c r="B96" s="202">
        <v>0</v>
      </c>
      <c r="C96" s="202">
        <v>0</v>
      </c>
      <c r="D96" s="202">
        <v>3.45</v>
      </c>
      <c r="E96" s="202">
        <v>0</v>
      </c>
      <c r="F96" s="202">
        <v>0</v>
      </c>
      <c r="G96" s="202">
        <v>8.3000000000000007</v>
      </c>
      <c r="H96" s="202">
        <v>0</v>
      </c>
      <c r="I96" s="202">
        <v>0</v>
      </c>
      <c r="J96" s="202">
        <v>11.24</v>
      </c>
      <c r="K96" s="202">
        <v>2.29</v>
      </c>
      <c r="L96" s="202">
        <v>9.3800000000000008</v>
      </c>
      <c r="M96" s="202">
        <v>0.04</v>
      </c>
      <c r="N96" s="202">
        <v>0.1</v>
      </c>
      <c r="O96" s="202">
        <v>0.11</v>
      </c>
      <c r="P96" s="202">
        <v>0.12</v>
      </c>
      <c r="Q96" s="202">
        <v>0.4</v>
      </c>
      <c r="R96" s="202">
        <v>1.32</v>
      </c>
      <c r="S96" s="202">
        <v>0</v>
      </c>
      <c r="T96" s="202">
        <v>0.76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53.33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13.16</v>
      </c>
      <c r="AV96" s="202">
        <v>0.05</v>
      </c>
      <c r="AW96" s="202">
        <v>0.13</v>
      </c>
      <c r="AX96" s="202">
        <v>0.1</v>
      </c>
      <c r="AY96" s="202">
        <v>1.4</v>
      </c>
    </row>
    <row r="97" spans="1:51">
      <c r="A97" t="s">
        <v>139</v>
      </c>
      <c r="B97" s="202">
        <v>0</v>
      </c>
      <c r="C97" s="202">
        <v>0</v>
      </c>
      <c r="D97" s="202">
        <v>3.45</v>
      </c>
      <c r="E97" s="202">
        <v>0</v>
      </c>
      <c r="F97" s="202">
        <v>0</v>
      </c>
      <c r="G97" s="202">
        <v>8.3000000000000007</v>
      </c>
      <c r="H97" s="202">
        <v>0</v>
      </c>
      <c r="I97" s="202">
        <v>0</v>
      </c>
      <c r="J97" s="202">
        <v>11.24</v>
      </c>
      <c r="K97" s="202">
        <v>2.29</v>
      </c>
      <c r="L97" s="202">
        <v>9.3800000000000008</v>
      </c>
      <c r="M97" s="202">
        <v>0.04</v>
      </c>
      <c r="N97" s="202">
        <v>0.1</v>
      </c>
      <c r="O97" s="202">
        <v>0.11</v>
      </c>
      <c r="P97" s="202">
        <v>0.12</v>
      </c>
      <c r="Q97" s="202">
        <v>0.4</v>
      </c>
      <c r="R97" s="202">
        <v>1.32</v>
      </c>
      <c r="S97" s="202">
        <v>0</v>
      </c>
      <c r="T97" s="202">
        <v>0.76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53.33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13.16</v>
      </c>
      <c r="AV97" s="202">
        <v>0</v>
      </c>
      <c r="AW97" s="202">
        <v>0.13</v>
      </c>
      <c r="AX97" s="202">
        <v>0.1</v>
      </c>
      <c r="AY97" s="202">
        <v>1.4</v>
      </c>
    </row>
    <row r="98" spans="1:51">
      <c r="A98" t="s">
        <v>140</v>
      </c>
      <c r="B98" s="202">
        <v>0</v>
      </c>
      <c r="C98" s="202">
        <v>0</v>
      </c>
      <c r="D98" s="202">
        <v>3.45</v>
      </c>
      <c r="E98" s="202">
        <v>0</v>
      </c>
      <c r="F98" s="202">
        <v>0</v>
      </c>
      <c r="G98" s="202">
        <v>8.3000000000000007</v>
      </c>
      <c r="H98" s="202">
        <v>0</v>
      </c>
      <c r="I98" s="202">
        <v>0</v>
      </c>
      <c r="J98" s="202">
        <v>11.24</v>
      </c>
      <c r="K98" s="202">
        <v>2.29</v>
      </c>
      <c r="L98" s="202">
        <v>9.3800000000000008</v>
      </c>
      <c r="M98" s="202">
        <v>0.04</v>
      </c>
      <c r="N98" s="202">
        <v>0.1</v>
      </c>
      <c r="O98" s="202">
        <v>0.11</v>
      </c>
      <c r="P98" s="202">
        <v>0.12</v>
      </c>
      <c r="Q98" s="202">
        <v>0.4</v>
      </c>
      <c r="R98" s="202">
        <v>1.32</v>
      </c>
      <c r="S98" s="202">
        <v>0</v>
      </c>
      <c r="T98" s="202">
        <v>0.76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53.33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13.16</v>
      </c>
      <c r="AV98" s="202">
        <v>0</v>
      </c>
      <c r="AW98" s="202">
        <v>0.13</v>
      </c>
      <c r="AX98" s="202">
        <v>0.1</v>
      </c>
      <c r="AY98" s="202">
        <v>1.4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8.2144999999999926E-2</v>
      </c>
      <c r="E99">
        <f t="shared" si="0"/>
        <v>0</v>
      </c>
      <c r="F99">
        <f t="shared" si="0"/>
        <v>0</v>
      </c>
      <c r="G99">
        <f t="shared" si="0"/>
        <v>0.19995999999999953</v>
      </c>
      <c r="H99">
        <f t="shared" si="0"/>
        <v>0</v>
      </c>
      <c r="I99">
        <f t="shared" si="0"/>
        <v>0</v>
      </c>
      <c r="J99">
        <f t="shared" si="0"/>
        <v>0.26833000000000023</v>
      </c>
      <c r="K99">
        <f t="shared" si="0"/>
        <v>6.9599999999999926E-2</v>
      </c>
      <c r="L99">
        <f t="shared" si="0"/>
        <v>0.21856499999999995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3.0749999999999983E-3</v>
      </c>
      <c r="Q99">
        <f t="shared" si="0"/>
        <v>9.1599999999999841E-3</v>
      </c>
      <c r="R99">
        <f t="shared" si="0"/>
        <v>3.1029999999999933E-2</v>
      </c>
      <c r="S99">
        <f t="shared" si="0"/>
        <v>0</v>
      </c>
      <c r="T99">
        <f t="shared" si="0"/>
        <v>1.8240000000000003E-2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1.2877950000000005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9.4640000000000182E-2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0.27326</v>
      </c>
      <c r="AV99">
        <f t="shared" si="0"/>
        <v>1.1050000000000005E-3</v>
      </c>
      <c r="AW99">
        <f t="shared" si="0"/>
        <v>2.085E-3</v>
      </c>
      <c r="AX99">
        <f t="shared" si="0"/>
        <v>2.0375000000000015E-3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27.59</v>
      </c>
      <c r="K3" s="202">
        <v>4.49</v>
      </c>
      <c r="L3" s="202">
        <v>47.97</v>
      </c>
      <c r="M3" s="202">
        <v>0.46</v>
      </c>
      <c r="N3" s="202">
        <v>1.18</v>
      </c>
      <c r="O3" s="202">
        <v>0</v>
      </c>
      <c r="P3" s="202">
        <v>1.02</v>
      </c>
      <c r="Q3" s="202">
        <v>2.93</v>
      </c>
      <c r="R3" s="202">
        <v>0.42</v>
      </c>
      <c r="S3" s="202">
        <v>0</v>
      </c>
      <c r="T3" s="202">
        <v>0</v>
      </c>
      <c r="U3" s="202">
        <v>2.5</v>
      </c>
      <c r="V3" s="202">
        <v>0.21</v>
      </c>
      <c r="W3" s="202">
        <v>0.44</v>
      </c>
      <c r="X3" s="202">
        <v>0.89</v>
      </c>
      <c r="Y3" s="202">
        <v>0</v>
      </c>
      <c r="Z3" s="202">
        <v>2.52</v>
      </c>
      <c r="AA3" s="202">
        <v>0.89</v>
      </c>
      <c r="AB3" s="202">
        <v>0</v>
      </c>
      <c r="AC3" s="202">
        <v>12.99</v>
      </c>
      <c r="AD3" s="202">
        <v>0</v>
      </c>
      <c r="AE3" s="202">
        <v>0</v>
      </c>
      <c r="AF3" s="202">
        <v>0</v>
      </c>
      <c r="AG3" s="202">
        <v>34.24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137.04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27.59</v>
      </c>
      <c r="K4" s="202">
        <v>4.49</v>
      </c>
      <c r="L4" s="202">
        <v>69.05</v>
      </c>
      <c r="M4" s="202">
        <v>0.46</v>
      </c>
      <c r="N4" s="202">
        <v>1.18</v>
      </c>
      <c r="O4" s="202">
        <v>0</v>
      </c>
      <c r="P4" s="202">
        <v>1.02</v>
      </c>
      <c r="Q4" s="202">
        <v>3.02</v>
      </c>
      <c r="R4" s="202">
        <v>0.42</v>
      </c>
      <c r="S4" s="202">
        <v>0</v>
      </c>
      <c r="T4" s="202">
        <v>0</v>
      </c>
      <c r="U4" s="202">
        <v>2.06</v>
      </c>
      <c r="V4" s="202">
        <v>0.21</v>
      </c>
      <c r="W4" s="202">
        <v>0.44</v>
      </c>
      <c r="X4" s="202">
        <v>0.89</v>
      </c>
      <c r="Y4" s="202">
        <v>0</v>
      </c>
      <c r="Z4" s="202">
        <v>2.52</v>
      </c>
      <c r="AA4" s="202">
        <v>0.89</v>
      </c>
      <c r="AB4" s="202">
        <v>0</v>
      </c>
      <c r="AC4" s="202">
        <v>12.99</v>
      </c>
      <c r="AD4" s="202">
        <v>0</v>
      </c>
      <c r="AE4" s="202">
        <v>0</v>
      </c>
      <c r="AF4" s="202">
        <v>0</v>
      </c>
      <c r="AG4" s="202">
        <v>34.24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137.04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27.59</v>
      </c>
      <c r="K5" s="202">
        <v>4.49</v>
      </c>
      <c r="L5" s="202">
        <v>98.28</v>
      </c>
      <c r="M5" s="202">
        <v>0.46</v>
      </c>
      <c r="N5" s="202">
        <v>1.18</v>
      </c>
      <c r="O5" s="202">
        <v>0</v>
      </c>
      <c r="P5" s="202">
        <v>1.02</v>
      </c>
      <c r="Q5" s="202">
        <v>3.02</v>
      </c>
      <c r="R5" s="202">
        <v>0.42</v>
      </c>
      <c r="S5" s="202">
        <v>0</v>
      </c>
      <c r="T5" s="202">
        <v>0</v>
      </c>
      <c r="U5" s="202">
        <v>2.06</v>
      </c>
      <c r="V5" s="202">
        <v>0.21</v>
      </c>
      <c r="W5" s="202">
        <v>0.44</v>
      </c>
      <c r="X5" s="202">
        <v>0.89</v>
      </c>
      <c r="Y5" s="202">
        <v>0</v>
      </c>
      <c r="Z5" s="202">
        <v>2.52</v>
      </c>
      <c r="AA5" s="202">
        <v>0.89</v>
      </c>
      <c r="AB5" s="202">
        <v>0</v>
      </c>
      <c r="AC5" s="202">
        <v>12.99</v>
      </c>
      <c r="AD5" s="202">
        <v>0</v>
      </c>
      <c r="AE5" s="202">
        <v>0</v>
      </c>
      <c r="AF5" s="202">
        <v>0</v>
      </c>
      <c r="AG5" s="202">
        <v>34.24</v>
      </c>
      <c r="AH5" s="202">
        <v>0</v>
      </c>
      <c r="AI5" s="202">
        <v>0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137.04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27.59</v>
      </c>
      <c r="K6" s="202">
        <v>4.49</v>
      </c>
      <c r="L6" s="202">
        <v>136.99</v>
      </c>
      <c r="M6" s="202">
        <v>0.46</v>
      </c>
      <c r="N6" s="202">
        <v>1.18</v>
      </c>
      <c r="O6" s="202">
        <v>0</v>
      </c>
      <c r="P6" s="202">
        <v>1.02</v>
      </c>
      <c r="Q6" s="202">
        <v>3.02</v>
      </c>
      <c r="R6" s="202">
        <v>0.42</v>
      </c>
      <c r="S6" s="202">
        <v>0</v>
      </c>
      <c r="T6" s="202">
        <v>0</v>
      </c>
      <c r="U6" s="202">
        <v>2.06</v>
      </c>
      <c r="V6" s="202">
        <v>0.21</v>
      </c>
      <c r="W6" s="202">
        <v>0.44</v>
      </c>
      <c r="X6" s="202">
        <v>0.89</v>
      </c>
      <c r="Y6" s="202">
        <v>0</v>
      </c>
      <c r="Z6" s="202">
        <v>2.52</v>
      </c>
      <c r="AA6" s="202">
        <v>0.89</v>
      </c>
      <c r="AB6" s="202">
        <v>0</v>
      </c>
      <c r="AC6" s="202">
        <v>12.99</v>
      </c>
      <c r="AD6" s="202">
        <v>0</v>
      </c>
      <c r="AE6" s="202">
        <v>0</v>
      </c>
      <c r="AF6" s="202">
        <v>0</v>
      </c>
      <c r="AG6" s="202">
        <v>34.24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137.04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27.59</v>
      </c>
      <c r="K7" s="202">
        <v>4.49</v>
      </c>
      <c r="L7" s="202">
        <v>226.02</v>
      </c>
      <c r="M7" s="202">
        <v>0.46</v>
      </c>
      <c r="N7" s="202">
        <v>1.18</v>
      </c>
      <c r="O7" s="202">
        <v>0</v>
      </c>
      <c r="P7" s="202">
        <v>1.02</v>
      </c>
      <c r="Q7" s="202">
        <v>3.02</v>
      </c>
      <c r="R7" s="202">
        <v>6.24</v>
      </c>
      <c r="S7" s="202">
        <v>0</v>
      </c>
      <c r="T7" s="202">
        <v>0</v>
      </c>
      <c r="U7" s="202">
        <v>2.06</v>
      </c>
      <c r="V7" s="202">
        <v>0.21</v>
      </c>
      <c r="W7" s="202">
        <v>0.44</v>
      </c>
      <c r="X7" s="202">
        <v>0.89</v>
      </c>
      <c r="Y7" s="202">
        <v>0</v>
      </c>
      <c r="Z7" s="202">
        <v>2.52</v>
      </c>
      <c r="AA7" s="202">
        <v>0.89</v>
      </c>
      <c r="AB7" s="202">
        <v>0</v>
      </c>
      <c r="AC7" s="202">
        <v>12.99</v>
      </c>
      <c r="AD7" s="202">
        <v>0</v>
      </c>
      <c r="AE7" s="202">
        <v>0</v>
      </c>
      <c r="AF7" s="202">
        <v>0</v>
      </c>
      <c r="AG7" s="202">
        <v>34.24</v>
      </c>
      <c r="AH7" s="202">
        <v>0</v>
      </c>
      <c r="AI7" s="202">
        <v>0</v>
      </c>
      <c r="AJ7" s="202">
        <v>0</v>
      </c>
      <c r="AK7" s="202">
        <v>17.22</v>
      </c>
      <c r="AL7" s="202">
        <v>0</v>
      </c>
      <c r="AM7" s="202">
        <v>0</v>
      </c>
      <c r="AN7" s="202">
        <v>0</v>
      </c>
      <c r="AO7" s="202">
        <v>137.04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27.59</v>
      </c>
      <c r="K8" s="202">
        <v>4.49</v>
      </c>
      <c r="L8" s="202">
        <v>262.32</v>
      </c>
      <c r="M8" s="202">
        <v>0.46</v>
      </c>
      <c r="N8" s="202">
        <v>1.18</v>
      </c>
      <c r="O8" s="202">
        <v>0</v>
      </c>
      <c r="P8" s="202">
        <v>1.02</v>
      </c>
      <c r="Q8" s="202">
        <v>3.02</v>
      </c>
      <c r="R8" s="202">
        <v>6.24</v>
      </c>
      <c r="S8" s="202">
        <v>0</v>
      </c>
      <c r="T8" s="202">
        <v>0</v>
      </c>
      <c r="U8" s="202">
        <v>2.06</v>
      </c>
      <c r="V8" s="202">
        <v>0.21</v>
      </c>
      <c r="W8" s="202">
        <v>0.44</v>
      </c>
      <c r="X8" s="202">
        <v>0.89</v>
      </c>
      <c r="Y8" s="202">
        <v>0</v>
      </c>
      <c r="Z8" s="202">
        <v>2.52</v>
      </c>
      <c r="AA8" s="202">
        <v>0.89</v>
      </c>
      <c r="AB8" s="202">
        <v>0</v>
      </c>
      <c r="AC8" s="202">
        <v>12.99</v>
      </c>
      <c r="AD8" s="202">
        <v>0</v>
      </c>
      <c r="AE8" s="202">
        <v>0</v>
      </c>
      <c r="AF8" s="202">
        <v>0</v>
      </c>
      <c r="AG8" s="202">
        <v>34.24</v>
      </c>
      <c r="AH8" s="202">
        <v>0</v>
      </c>
      <c r="AI8" s="202">
        <v>0</v>
      </c>
      <c r="AJ8" s="202">
        <v>0</v>
      </c>
      <c r="AK8" s="202">
        <v>17.22</v>
      </c>
      <c r="AL8" s="202">
        <v>0</v>
      </c>
      <c r="AM8" s="202">
        <v>0</v>
      </c>
      <c r="AN8" s="202">
        <v>0</v>
      </c>
      <c r="AO8" s="202">
        <v>137.04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27.59</v>
      </c>
      <c r="K9" s="202">
        <v>4.49</v>
      </c>
      <c r="L9" s="202">
        <v>262.32</v>
      </c>
      <c r="M9" s="202">
        <v>0.46</v>
      </c>
      <c r="N9" s="202">
        <v>1.18</v>
      </c>
      <c r="O9" s="202">
        <v>0</v>
      </c>
      <c r="P9" s="202">
        <v>1.02</v>
      </c>
      <c r="Q9" s="202">
        <v>3.02</v>
      </c>
      <c r="R9" s="202">
        <v>6.24</v>
      </c>
      <c r="S9" s="202">
        <v>0</v>
      </c>
      <c r="T9" s="202">
        <v>0</v>
      </c>
      <c r="U9" s="202">
        <v>2.06</v>
      </c>
      <c r="V9" s="202">
        <v>0.21</v>
      </c>
      <c r="W9" s="202">
        <v>0.44</v>
      </c>
      <c r="X9" s="202">
        <v>0.89</v>
      </c>
      <c r="Y9" s="202">
        <v>0</v>
      </c>
      <c r="Z9" s="202">
        <v>2.52</v>
      </c>
      <c r="AA9" s="202">
        <v>0.89</v>
      </c>
      <c r="AB9" s="202">
        <v>0</v>
      </c>
      <c r="AC9" s="202">
        <v>12.99</v>
      </c>
      <c r="AD9" s="202">
        <v>0</v>
      </c>
      <c r="AE9" s="202">
        <v>0</v>
      </c>
      <c r="AF9" s="202">
        <v>0</v>
      </c>
      <c r="AG9" s="202">
        <v>34.24</v>
      </c>
      <c r="AH9" s="202">
        <v>0</v>
      </c>
      <c r="AI9" s="202">
        <v>0</v>
      </c>
      <c r="AJ9" s="202">
        <v>0</v>
      </c>
      <c r="AK9" s="202">
        <v>17.22</v>
      </c>
      <c r="AL9" s="202">
        <v>0</v>
      </c>
      <c r="AM9" s="202">
        <v>0</v>
      </c>
      <c r="AN9" s="202">
        <v>0</v>
      </c>
      <c r="AO9" s="202">
        <v>137.04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27.59</v>
      </c>
      <c r="K10" s="202">
        <v>4.49</v>
      </c>
      <c r="L10" s="202">
        <v>262.32</v>
      </c>
      <c r="M10" s="202">
        <v>0.46</v>
      </c>
      <c r="N10" s="202">
        <v>1.18</v>
      </c>
      <c r="O10" s="202">
        <v>0</v>
      </c>
      <c r="P10" s="202">
        <v>1.02</v>
      </c>
      <c r="Q10" s="202">
        <v>3.02</v>
      </c>
      <c r="R10" s="202">
        <v>6.24</v>
      </c>
      <c r="S10" s="202">
        <v>0</v>
      </c>
      <c r="T10" s="202">
        <v>0</v>
      </c>
      <c r="U10" s="202">
        <v>2.06</v>
      </c>
      <c r="V10" s="202">
        <v>0.21</v>
      </c>
      <c r="W10" s="202">
        <v>0.44</v>
      </c>
      <c r="X10" s="202">
        <v>0.89</v>
      </c>
      <c r="Y10" s="202">
        <v>0</v>
      </c>
      <c r="Z10" s="202">
        <v>58.6</v>
      </c>
      <c r="AA10" s="202">
        <v>0.89</v>
      </c>
      <c r="AB10" s="202">
        <v>0</v>
      </c>
      <c r="AC10" s="202">
        <v>12.99</v>
      </c>
      <c r="AD10" s="202">
        <v>0</v>
      </c>
      <c r="AE10" s="202">
        <v>0</v>
      </c>
      <c r="AF10" s="202">
        <v>0</v>
      </c>
      <c r="AG10" s="202">
        <v>34.24</v>
      </c>
      <c r="AH10" s="202">
        <v>0</v>
      </c>
      <c r="AI10" s="202">
        <v>0</v>
      </c>
      <c r="AJ10" s="202">
        <v>0</v>
      </c>
      <c r="AK10" s="202">
        <v>17.22</v>
      </c>
      <c r="AL10" s="202">
        <v>0</v>
      </c>
      <c r="AM10" s="202">
        <v>0</v>
      </c>
      <c r="AN10" s="202">
        <v>0</v>
      </c>
      <c r="AO10" s="202">
        <v>137.04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27.59</v>
      </c>
      <c r="K11" s="202">
        <v>4.49</v>
      </c>
      <c r="L11" s="202">
        <v>262.32</v>
      </c>
      <c r="M11" s="202">
        <v>0.46</v>
      </c>
      <c r="N11" s="202">
        <v>1.18</v>
      </c>
      <c r="O11" s="202">
        <v>0</v>
      </c>
      <c r="P11" s="202">
        <v>1.02</v>
      </c>
      <c r="Q11" s="202">
        <v>3.02</v>
      </c>
      <c r="R11" s="202">
        <v>6.24</v>
      </c>
      <c r="S11" s="202">
        <v>0</v>
      </c>
      <c r="T11" s="202">
        <v>0</v>
      </c>
      <c r="U11" s="202">
        <v>2.06</v>
      </c>
      <c r="V11" s="202">
        <v>0.57999999999999996</v>
      </c>
      <c r="W11" s="202">
        <v>0.44</v>
      </c>
      <c r="X11" s="202">
        <v>0.89</v>
      </c>
      <c r="Y11" s="202">
        <v>0</v>
      </c>
      <c r="Z11" s="202">
        <v>58.6</v>
      </c>
      <c r="AA11" s="202">
        <v>19.920000000000002</v>
      </c>
      <c r="AB11" s="202">
        <v>0</v>
      </c>
      <c r="AC11" s="202">
        <v>12.99</v>
      </c>
      <c r="AD11" s="202">
        <v>0</v>
      </c>
      <c r="AE11" s="202">
        <v>0</v>
      </c>
      <c r="AF11" s="202">
        <v>0</v>
      </c>
      <c r="AG11" s="202">
        <v>34.24</v>
      </c>
      <c r="AH11" s="202">
        <v>0</v>
      </c>
      <c r="AI11" s="202">
        <v>0</v>
      </c>
      <c r="AJ11" s="202">
        <v>0</v>
      </c>
      <c r="AK11" s="202">
        <v>17.22</v>
      </c>
      <c r="AL11" s="202">
        <v>0</v>
      </c>
      <c r="AM11" s="202">
        <v>0</v>
      </c>
      <c r="AN11" s="202">
        <v>0</v>
      </c>
      <c r="AO11" s="202">
        <v>137.04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27.59</v>
      </c>
      <c r="K12" s="202">
        <v>4.49</v>
      </c>
      <c r="L12" s="202">
        <v>262.32</v>
      </c>
      <c r="M12" s="202">
        <v>0.46</v>
      </c>
      <c r="N12" s="202">
        <v>1.18</v>
      </c>
      <c r="O12" s="202">
        <v>0</v>
      </c>
      <c r="P12" s="202">
        <v>1.02</v>
      </c>
      <c r="Q12" s="202">
        <v>3.02</v>
      </c>
      <c r="R12" s="202">
        <v>6.24</v>
      </c>
      <c r="S12" s="202">
        <v>0</v>
      </c>
      <c r="T12" s="202">
        <v>0</v>
      </c>
      <c r="U12" s="202">
        <v>2.06</v>
      </c>
      <c r="V12" s="202">
        <v>0.21</v>
      </c>
      <c r="W12" s="202">
        <v>0.44</v>
      </c>
      <c r="X12" s="202">
        <v>0.89</v>
      </c>
      <c r="Y12" s="202">
        <v>0</v>
      </c>
      <c r="Z12" s="202">
        <v>58.6</v>
      </c>
      <c r="AA12" s="202">
        <v>19.920000000000002</v>
      </c>
      <c r="AB12" s="202">
        <v>0</v>
      </c>
      <c r="AC12" s="202">
        <v>12.99</v>
      </c>
      <c r="AD12" s="202">
        <v>0</v>
      </c>
      <c r="AE12" s="202">
        <v>0</v>
      </c>
      <c r="AF12" s="202">
        <v>0</v>
      </c>
      <c r="AG12" s="202">
        <v>34.24</v>
      </c>
      <c r="AH12" s="202">
        <v>0</v>
      </c>
      <c r="AI12" s="202">
        <v>0</v>
      </c>
      <c r="AJ12" s="202">
        <v>0</v>
      </c>
      <c r="AK12" s="202">
        <v>17.22</v>
      </c>
      <c r="AL12" s="202">
        <v>0</v>
      </c>
      <c r="AM12" s="202">
        <v>0</v>
      </c>
      <c r="AN12" s="202">
        <v>0</v>
      </c>
      <c r="AO12" s="202">
        <v>137.04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27.59</v>
      </c>
      <c r="K13" s="202">
        <v>4.49</v>
      </c>
      <c r="L13" s="202">
        <v>262.32</v>
      </c>
      <c r="M13" s="202">
        <v>0.46</v>
      </c>
      <c r="N13" s="202">
        <v>1.18</v>
      </c>
      <c r="O13" s="202">
        <v>0</v>
      </c>
      <c r="P13" s="202">
        <v>1.02</v>
      </c>
      <c r="Q13" s="202">
        <v>3.02</v>
      </c>
      <c r="R13" s="202">
        <v>6.24</v>
      </c>
      <c r="S13" s="202">
        <v>0</v>
      </c>
      <c r="T13" s="202">
        <v>0</v>
      </c>
      <c r="U13" s="202">
        <v>2.06</v>
      </c>
      <c r="V13" s="202">
        <v>0.21</v>
      </c>
      <c r="W13" s="202">
        <v>0.44</v>
      </c>
      <c r="X13" s="202">
        <v>0.89</v>
      </c>
      <c r="Y13" s="202">
        <v>0</v>
      </c>
      <c r="Z13" s="202">
        <v>58.6</v>
      </c>
      <c r="AA13" s="202">
        <v>19.920000000000002</v>
      </c>
      <c r="AB13" s="202">
        <v>0</v>
      </c>
      <c r="AC13" s="202">
        <v>12.99</v>
      </c>
      <c r="AD13" s="202">
        <v>0</v>
      </c>
      <c r="AE13" s="202">
        <v>0</v>
      </c>
      <c r="AF13" s="202">
        <v>0</v>
      </c>
      <c r="AG13" s="202">
        <v>34.24</v>
      </c>
      <c r="AH13" s="202">
        <v>0</v>
      </c>
      <c r="AI13" s="202">
        <v>0</v>
      </c>
      <c r="AJ13" s="202">
        <v>0</v>
      </c>
      <c r="AK13" s="202">
        <v>17.22</v>
      </c>
      <c r="AL13" s="202">
        <v>0</v>
      </c>
      <c r="AM13" s="202">
        <v>0</v>
      </c>
      <c r="AN13" s="202">
        <v>0</v>
      </c>
      <c r="AO13" s="202">
        <v>137.04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27.59</v>
      </c>
      <c r="K14" s="202">
        <v>4.49</v>
      </c>
      <c r="L14" s="202">
        <v>262.32</v>
      </c>
      <c r="M14" s="202">
        <v>0.46</v>
      </c>
      <c r="N14" s="202">
        <v>1.18</v>
      </c>
      <c r="O14" s="202">
        <v>0</v>
      </c>
      <c r="P14" s="202">
        <v>1.02</v>
      </c>
      <c r="Q14" s="202">
        <v>3.02</v>
      </c>
      <c r="R14" s="202">
        <v>6.24</v>
      </c>
      <c r="S14" s="202">
        <v>0</v>
      </c>
      <c r="T14" s="202">
        <v>0</v>
      </c>
      <c r="U14" s="202">
        <v>2.06</v>
      </c>
      <c r="V14" s="202">
        <v>0.21</v>
      </c>
      <c r="W14" s="202">
        <v>0.44</v>
      </c>
      <c r="X14" s="202">
        <v>0.89</v>
      </c>
      <c r="Y14" s="202">
        <v>0</v>
      </c>
      <c r="Z14" s="202">
        <v>58.6</v>
      </c>
      <c r="AA14" s="202">
        <v>19.920000000000002</v>
      </c>
      <c r="AB14" s="202">
        <v>0</v>
      </c>
      <c r="AC14" s="202">
        <v>12.99</v>
      </c>
      <c r="AD14" s="202">
        <v>0</v>
      </c>
      <c r="AE14" s="202">
        <v>0</v>
      </c>
      <c r="AF14" s="202">
        <v>0</v>
      </c>
      <c r="AG14" s="202">
        <v>34.24</v>
      </c>
      <c r="AH14" s="202">
        <v>0</v>
      </c>
      <c r="AI14" s="202">
        <v>0</v>
      </c>
      <c r="AJ14" s="202">
        <v>0</v>
      </c>
      <c r="AK14" s="202">
        <v>17.22</v>
      </c>
      <c r="AL14" s="202">
        <v>0</v>
      </c>
      <c r="AM14" s="202">
        <v>0</v>
      </c>
      <c r="AN14" s="202">
        <v>0</v>
      </c>
      <c r="AO14" s="202">
        <v>137.04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27.59</v>
      </c>
      <c r="K15" s="202">
        <v>4.49</v>
      </c>
      <c r="L15" s="202">
        <v>262.32</v>
      </c>
      <c r="M15" s="202">
        <v>0.46</v>
      </c>
      <c r="N15" s="202">
        <v>1.18</v>
      </c>
      <c r="O15" s="202">
        <v>0</v>
      </c>
      <c r="P15" s="202">
        <v>1.02</v>
      </c>
      <c r="Q15" s="202">
        <v>3.02</v>
      </c>
      <c r="R15" s="202">
        <v>6.24</v>
      </c>
      <c r="S15" s="202">
        <v>0</v>
      </c>
      <c r="T15" s="202">
        <v>0</v>
      </c>
      <c r="U15" s="202">
        <v>2.06</v>
      </c>
      <c r="V15" s="202">
        <v>0.21</v>
      </c>
      <c r="W15" s="202">
        <v>0.44</v>
      </c>
      <c r="X15" s="202">
        <v>0.89</v>
      </c>
      <c r="Y15" s="202">
        <v>0</v>
      </c>
      <c r="Z15" s="202">
        <v>58.6</v>
      </c>
      <c r="AA15" s="202">
        <v>19.920000000000002</v>
      </c>
      <c r="AB15" s="202">
        <v>0</v>
      </c>
      <c r="AC15" s="202">
        <v>12.99</v>
      </c>
      <c r="AD15" s="202">
        <v>0</v>
      </c>
      <c r="AE15" s="202">
        <v>0</v>
      </c>
      <c r="AF15" s="202">
        <v>0</v>
      </c>
      <c r="AG15" s="202">
        <v>34.24</v>
      </c>
      <c r="AH15" s="202">
        <v>0</v>
      </c>
      <c r="AI15" s="202">
        <v>0</v>
      </c>
      <c r="AJ15" s="202">
        <v>0</v>
      </c>
      <c r="AK15" s="202">
        <v>17.22</v>
      </c>
      <c r="AL15" s="202">
        <v>0</v>
      </c>
      <c r="AM15" s="202">
        <v>0</v>
      </c>
      <c r="AN15" s="202">
        <v>0</v>
      </c>
      <c r="AO15" s="202">
        <v>137.04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27.59</v>
      </c>
      <c r="K16" s="202">
        <v>4.49</v>
      </c>
      <c r="L16" s="202">
        <v>262.32</v>
      </c>
      <c r="M16" s="202">
        <v>0.46</v>
      </c>
      <c r="N16" s="202">
        <v>1.18</v>
      </c>
      <c r="O16" s="202">
        <v>0</v>
      </c>
      <c r="P16" s="202">
        <v>1.02</v>
      </c>
      <c r="Q16" s="202">
        <v>3.02</v>
      </c>
      <c r="R16" s="202">
        <v>6.24</v>
      </c>
      <c r="S16" s="202">
        <v>0</v>
      </c>
      <c r="T16" s="202">
        <v>0</v>
      </c>
      <c r="U16" s="202">
        <v>2.06</v>
      </c>
      <c r="V16" s="202">
        <v>4.4400000000000004</v>
      </c>
      <c r="W16" s="202">
        <v>0.44</v>
      </c>
      <c r="X16" s="202">
        <v>0.89</v>
      </c>
      <c r="Y16" s="202">
        <v>0</v>
      </c>
      <c r="Z16" s="202">
        <v>58.6</v>
      </c>
      <c r="AA16" s="202">
        <v>19.920000000000002</v>
      </c>
      <c r="AB16" s="202">
        <v>0</v>
      </c>
      <c r="AC16" s="202">
        <v>12.99</v>
      </c>
      <c r="AD16" s="202">
        <v>0</v>
      </c>
      <c r="AE16" s="202">
        <v>0</v>
      </c>
      <c r="AF16" s="202">
        <v>0</v>
      </c>
      <c r="AG16" s="202">
        <v>34.24</v>
      </c>
      <c r="AH16" s="202">
        <v>0</v>
      </c>
      <c r="AI16" s="202">
        <v>0</v>
      </c>
      <c r="AJ16" s="202">
        <v>0</v>
      </c>
      <c r="AK16" s="202">
        <v>17.22</v>
      </c>
      <c r="AL16" s="202">
        <v>0</v>
      </c>
      <c r="AM16" s="202">
        <v>0</v>
      </c>
      <c r="AN16" s="202">
        <v>0</v>
      </c>
      <c r="AO16" s="202">
        <v>137.04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27.59</v>
      </c>
      <c r="K17" s="202">
        <v>4.49</v>
      </c>
      <c r="L17" s="202">
        <v>262.32</v>
      </c>
      <c r="M17" s="202">
        <v>0.46</v>
      </c>
      <c r="N17" s="202">
        <v>1.18</v>
      </c>
      <c r="O17" s="202">
        <v>0</v>
      </c>
      <c r="P17" s="202">
        <v>1.02</v>
      </c>
      <c r="Q17" s="202">
        <v>3.02</v>
      </c>
      <c r="R17" s="202">
        <v>6.24</v>
      </c>
      <c r="S17" s="202">
        <v>0</v>
      </c>
      <c r="T17" s="202">
        <v>0</v>
      </c>
      <c r="U17" s="202">
        <v>2.06</v>
      </c>
      <c r="V17" s="202">
        <v>4.4400000000000004</v>
      </c>
      <c r="W17" s="202">
        <v>0.44</v>
      </c>
      <c r="X17" s="202">
        <v>0.89</v>
      </c>
      <c r="Y17" s="202">
        <v>0</v>
      </c>
      <c r="Z17" s="202">
        <v>58.6</v>
      </c>
      <c r="AA17" s="202">
        <v>19.920000000000002</v>
      </c>
      <c r="AB17" s="202">
        <v>0</v>
      </c>
      <c r="AC17" s="202">
        <v>12.99</v>
      </c>
      <c r="AD17" s="202">
        <v>0</v>
      </c>
      <c r="AE17" s="202">
        <v>0</v>
      </c>
      <c r="AF17" s="202">
        <v>0</v>
      </c>
      <c r="AG17" s="202">
        <v>34.24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137.04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27.59</v>
      </c>
      <c r="K18" s="202">
        <v>4.49</v>
      </c>
      <c r="L18" s="202">
        <v>262.32</v>
      </c>
      <c r="M18" s="202">
        <v>0.46</v>
      </c>
      <c r="N18" s="202">
        <v>1.18</v>
      </c>
      <c r="O18" s="202">
        <v>0</v>
      </c>
      <c r="P18" s="202">
        <v>1.02</v>
      </c>
      <c r="Q18" s="202">
        <v>3.02</v>
      </c>
      <c r="R18" s="202">
        <v>6.24</v>
      </c>
      <c r="S18" s="202">
        <v>0</v>
      </c>
      <c r="T18" s="202">
        <v>0</v>
      </c>
      <c r="U18" s="202">
        <v>2.06</v>
      </c>
      <c r="V18" s="202">
        <v>4.4400000000000004</v>
      </c>
      <c r="W18" s="202">
        <v>0.44</v>
      </c>
      <c r="X18" s="202">
        <v>0.89</v>
      </c>
      <c r="Y18" s="202">
        <v>0</v>
      </c>
      <c r="Z18" s="202">
        <v>58.6</v>
      </c>
      <c r="AA18" s="202">
        <v>19.920000000000002</v>
      </c>
      <c r="AB18" s="202">
        <v>0</v>
      </c>
      <c r="AC18" s="202">
        <v>12.99</v>
      </c>
      <c r="AD18" s="202">
        <v>0</v>
      </c>
      <c r="AE18" s="202">
        <v>0</v>
      </c>
      <c r="AF18" s="202">
        <v>0</v>
      </c>
      <c r="AG18" s="202">
        <v>34.24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137.04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27.59</v>
      </c>
      <c r="K19" s="202">
        <v>4.49</v>
      </c>
      <c r="L19" s="202">
        <v>261.77999999999997</v>
      </c>
      <c r="M19" s="202">
        <v>0.46</v>
      </c>
      <c r="N19" s="202">
        <v>1.18</v>
      </c>
      <c r="O19" s="202">
        <v>0</v>
      </c>
      <c r="P19" s="202">
        <v>1.02</v>
      </c>
      <c r="Q19" s="202">
        <v>3.02</v>
      </c>
      <c r="R19" s="202">
        <v>6.24</v>
      </c>
      <c r="S19" s="202">
        <v>0</v>
      </c>
      <c r="T19" s="202">
        <v>0</v>
      </c>
      <c r="U19" s="202">
        <v>2.06</v>
      </c>
      <c r="V19" s="202">
        <v>2.4</v>
      </c>
      <c r="W19" s="202">
        <v>0.44</v>
      </c>
      <c r="X19" s="202">
        <v>0.89</v>
      </c>
      <c r="Y19" s="202">
        <v>0</v>
      </c>
      <c r="Z19" s="202">
        <v>59.04</v>
      </c>
      <c r="AA19" s="202">
        <v>20.079999999999998</v>
      </c>
      <c r="AB19" s="202">
        <v>0</v>
      </c>
      <c r="AC19" s="202">
        <v>12.99</v>
      </c>
      <c r="AD19" s="202">
        <v>0</v>
      </c>
      <c r="AE19" s="202">
        <v>0</v>
      </c>
      <c r="AF19" s="202">
        <v>0</v>
      </c>
      <c r="AG19" s="202">
        <v>34.24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137.04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27.59</v>
      </c>
      <c r="K20" s="202">
        <v>4.49</v>
      </c>
      <c r="L20" s="202">
        <v>261.77999999999997</v>
      </c>
      <c r="M20" s="202">
        <v>0.46</v>
      </c>
      <c r="N20" s="202">
        <v>1.18</v>
      </c>
      <c r="O20" s="202">
        <v>0</v>
      </c>
      <c r="P20" s="202">
        <v>1.02</v>
      </c>
      <c r="Q20" s="202">
        <v>3.02</v>
      </c>
      <c r="R20" s="202">
        <v>6.24</v>
      </c>
      <c r="S20" s="202">
        <v>0</v>
      </c>
      <c r="T20" s="202">
        <v>0</v>
      </c>
      <c r="U20" s="202">
        <v>2.06</v>
      </c>
      <c r="V20" s="202">
        <v>2.4</v>
      </c>
      <c r="W20" s="202">
        <v>0.44</v>
      </c>
      <c r="X20" s="202">
        <v>0.89</v>
      </c>
      <c r="Y20" s="202">
        <v>0</v>
      </c>
      <c r="Z20" s="202">
        <v>59.04</v>
      </c>
      <c r="AA20" s="202">
        <v>20.079999999999998</v>
      </c>
      <c r="AB20" s="202">
        <v>0</v>
      </c>
      <c r="AC20" s="202">
        <v>12.99</v>
      </c>
      <c r="AD20" s="202">
        <v>0</v>
      </c>
      <c r="AE20" s="202">
        <v>0</v>
      </c>
      <c r="AF20" s="202">
        <v>0</v>
      </c>
      <c r="AG20" s="202">
        <v>34.24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137.04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27.59</v>
      </c>
      <c r="K21" s="202">
        <v>4.49</v>
      </c>
      <c r="L21" s="202">
        <v>262.32</v>
      </c>
      <c r="M21" s="202">
        <v>0.46</v>
      </c>
      <c r="N21" s="202">
        <v>1.18</v>
      </c>
      <c r="O21" s="202">
        <v>0</v>
      </c>
      <c r="P21" s="202">
        <v>1.02</v>
      </c>
      <c r="Q21" s="202">
        <v>3.02</v>
      </c>
      <c r="R21" s="202">
        <v>6.24</v>
      </c>
      <c r="S21" s="202">
        <v>0</v>
      </c>
      <c r="T21" s="202">
        <v>0</v>
      </c>
      <c r="U21" s="202">
        <v>2.06</v>
      </c>
      <c r="V21" s="202">
        <v>2.4</v>
      </c>
      <c r="W21" s="202">
        <v>0.44</v>
      </c>
      <c r="X21" s="202">
        <v>0.89</v>
      </c>
      <c r="Y21" s="202">
        <v>0</v>
      </c>
      <c r="Z21" s="202">
        <v>58.6</v>
      </c>
      <c r="AA21" s="202">
        <v>19.93</v>
      </c>
      <c r="AB21" s="202">
        <v>0</v>
      </c>
      <c r="AC21" s="202">
        <v>12.99</v>
      </c>
      <c r="AD21" s="202">
        <v>0</v>
      </c>
      <c r="AE21" s="202">
        <v>0</v>
      </c>
      <c r="AF21" s="202">
        <v>0</v>
      </c>
      <c r="AG21" s="202">
        <v>34.24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0</v>
      </c>
      <c r="AN21" s="202">
        <v>0</v>
      </c>
      <c r="AO21" s="202">
        <v>137.04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27.59</v>
      </c>
      <c r="K22" s="202">
        <v>4.49</v>
      </c>
      <c r="L22" s="202">
        <v>262.32</v>
      </c>
      <c r="M22" s="202">
        <v>0.46</v>
      </c>
      <c r="N22" s="202">
        <v>1.18</v>
      </c>
      <c r="O22" s="202">
        <v>0</v>
      </c>
      <c r="P22" s="202">
        <v>1.02</v>
      </c>
      <c r="Q22" s="202">
        <v>3.02</v>
      </c>
      <c r="R22" s="202">
        <v>6.24</v>
      </c>
      <c r="S22" s="202">
        <v>0</v>
      </c>
      <c r="T22" s="202">
        <v>0</v>
      </c>
      <c r="U22" s="202">
        <v>2.06</v>
      </c>
      <c r="V22" s="202">
        <v>2.4</v>
      </c>
      <c r="W22" s="202">
        <v>0.44</v>
      </c>
      <c r="X22" s="202">
        <v>0.89</v>
      </c>
      <c r="Y22" s="202">
        <v>0</v>
      </c>
      <c r="Z22" s="202">
        <v>58.6</v>
      </c>
      <c r="AA22" s="202">
        <v>19.93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34.24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137.04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27.59</v>
      </c>
      <c r="K23" s="202">
        <v>4.49</v>
      </c>
      <c r="L23" s="202">
        <v>262.32</v>
      </c>
      <c r="M23" s="202">
        <v>0.46</v>
      </c>
      <c r="N23" s="202">
        <v>1.18</v>
      </c>
      <c r="O23" s="202">
        <v>0</v>
      </c>
      <c r="P23" s="202">
        <v>1.02</v>
      </c>
      <c r="Q23" s="202">
        <v>3.02</v>
      </c>
      <c r="R23" s="202">
        <v>6.24</v>
      </c>
      <c r="S23" s="202">
        <v>0</v>
      </c>
      <c r="T23" s="202">
        <v>0</v>
      </c>
      <c r="U23" s="202">
        <v>2.06</v>
      </c>
      <c r="V23" s="202">
        <v>2.4</v>
      </c>
      <c r="W23" s="202">
        <v>0.44</v>
      </c>
      <c r="X23" s="202">
        <v>0.89</v>
      </c>
      <c r="Y23" s="202">
        <v>0</v>
      </c>
      <c r="Z23" s="202">
        <v>58.6</v>
      </c>
      <c r="AA23" s="202">
        <v>19.93</v>
      </c>
      <c r="AB23" s="202">
        <v>0</v>
      </c>
      <c r="AC23" s="202">
        <v>12.99</v>
      </c>
      <c r="AD23" s="202">
        <v>0</v>
      </c>
      <c r="AE23" s="202">
        <v>0</v>
      </c>
      <c r="AF23" s="202">
        <v>0</v>
      </c>
      <c r="AG23" s="202">
        <v>34.24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137.04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27.59</v>
      </c>
      <c r="K24" s="202">
        <v>4.49</v>
      </c>
      <c r="L24" s="202">
        <v>262.32</v>
      </c>
      <c r="M24" s="202">
        <v>0.46</v>
      </c>
      <c r="N24" s="202">
        <v>1.18</v>
      </c>
      <c r="O24" s="202">
        <v>0</v>
      </c>
      <c r="P24" s="202">
        <v>1.02</v>
      </c>
      <c r="Q24" s="202">
        <v>3.02</v>
      </c>
      <c r="R24" s="202">
        <v>6.24</v>
      </c>
      <c r="S24" s="202">
        <v>0</v>
      </c>
      <c r="T24" s="202">
        <v>0</v>
      </c>
      <c r="U24" s="202">
        <v>2.06</v>
      </c>
      <c r="V24" s="202">
        <v>2.4</v>
      </c>
      <c r="W24" s="202">
        <v>0.44</v>
      </c>
      <c r="X24" s="202">
        <v>0.89</v>
      </c>
      <c r="Y24" s="202">
        <v>0</v>
      </c>
      <c r="Z24" s="202">
        <v>58.6</v>
      </c>
      <c r="AA24" s="202">
        <v>19.93</v>
      </c>
      <c r="AB24" s="202">
        <v>0</v>
      </c>
      <c r="AC24" s="202">
        <v>12.99</v>
      </c>
      <c r="AD24" s="202">
        <v>0</v>
      </c>
      <c r="AE24" s="202">
        <v>0</v>
      </c>
      <c r="AF24" s="202">
        <v>0</v>
      </c>
      <c r="AG24" s="202">
        <v>34.24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137.04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27.59</v>
      </c>
      <c r="K25" s="202">
        <v>4.49</v>
      </c>
      <c r="L25" s="202">
        <v>262.32</v>
      </c>
      <c r="M25" s="202">
        <v>0.46</v>
      </c>
      <c r="N25" s="202">
        <v>1.18</v>
      </c>
      <c r="O25" s="202">
        <v>0</v>
      </c>
      <c r="P25" s="202">
        <v>1.02</v>
      </c>
      <c r="Q25" s="202">
        <v>3.02</v>
      </c>
      <c r="R25" s="202">
        <v>6.24</v>
      </c>
      <c r="S25" s="202">
        <v>0</v>
      </c>
      <c r="T25" s="202">
        <v>0</v>
      </c>
      <c r="U25" s="202">
        <v>2.06</v>
      </c>
      <c r="V25" s="202">
        <v>2.4</v>
      </c>
      <c r="W25" s="202">
        <v>0.44</v>
      </c>
      <c r="X25" s="202">
        <v>0.98</v>
      </c>
      <c r="Y25" s="202">
        <v>0</v>
      </c>
      <c r="Z25" s="202">
        <v>58.6</v>
      </c>
      <c r="AA25" s="202">
        <v>19.93</v>
      </c>
      <c r="AB25" s="202">
        <v>0</v>
      </c>
      <c r="AC25" s="202">
        <v>12.99</v>
      </c>
      <c r="AD25" s="202">
        <v>0</v>
      </c>
      <c r="AE25" s="202">
        <v>0</v>
      </c>
      <c r="AF25" s="202">
        <v>0</v>
      </c>
      <c r="AG25" s="202">
        <v>34.24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137.04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27.59</v>
      </c>
      <c r="K26" s="202">
        <v>4.49</v>
      </c>
      <c r="L26" s="202">
        <v>262.32</v>
      </c>
      <c r="M26" s="202">
        <v>0.46</v>
      </c>
      <c r="N26" s="202">
        <v>1.18</v>
      </c>
      <c r="O26" s="202">
        <v>0</v>
      </c>
      <c r="P26" s="202">
        <v>1.02</v>
      </c>
      <c r="Q26" s="202">
        <v>3.02</v>
      </c>
      <c r="R26" s="202">
        <v>6.24</v>
      </c>
      <c r="S26" s="202">
        <v>0</v>
      </c>
      <c r="T26" s="202">
        <v>0</v>
      </c>
      <c r="U26" s="202">
        <v>2.06</v>
      </c>
      <c r="V26" s="202">
        <v>0.2</v>
      </c>
      <c r="W26" s="202">
        <v>0.44</v>
      </c>
      <c r="X26" s="202">
        <v>0.98</v>
      </c>
      <c r="Y26" s="202">
        <v>0</v>
      </c>
      <c r="Z26" s="202">
        <v>14.7</v>
      </c>
      <c r="AA26" s="202">
        <v>0.89</v>
      </c>
      <c r="AB26" s="202">
        <v>0</v>
      </c>
      <c r="AC26" s="202">
        <v>12.99</v>
      </c>
      <c r="AD26" s="202">
        <v>0</v>
      </c>
      <c r="AE26" s="202">
        <v>0</v>
      </c>
      <c r="AF26" s="202">
        <v>0</v>
      </c>
      <c r="AG26" s="202">
        <v>34.24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137.04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21.16</v>
      </c>
      <c r="H27" s="202">
        <v>0</v>
      </c>
      <c r="I27" s="202">
        <v>0</v>
      </c>
      <c r="J27" s="202">
        <v>27.59</v>
      </c>
      <c r="K27" s="202">
        <v>4.49</v>
      </c>
      <c r="L27" s="202">
        <v>262.79000000000002</v>
      </c>
      <c r="M27" s="202">
        <v>0.46</v>
      </c>
      <c r="N27" s="202">
        <v>1.18</v>
      </c>
      <c r="O27" s="202">
        <v>0</v>
      </c>
      <c r="P27" s="202">
        <v>1.02</v>
      </c>
      <c r="Q27" s="202">
        <v>3.02</v>
      </c>
      <c r="R27" s="202">
        <v>6.24</v>
      </c>
      <c r="S27" s="202">
        <v>0</v>
      </c>
      <c r="T27" s="202">
        <v>0</v>
      </c>
      <c r="U27" s="202">
        <v>2.06</v>
      </c>
      <c r="V27" s="202">
        <v>0.2</v>
      </c>
      <c r="W27" s="202">
        <v>0.44</v>
      </c>
      <c r="X27" s="202">
        <v>0.98</v>
      </c>
      <c r="Y27" s="202">
        <v>0</v>
      </c>
      <c r="Z27" s="202">
        <v>2.52</v>
      </c>
      <c r="AA27" s="202">
        <v>0.89</v>
      </c>
      <c r="AB27" s="202">
        <v>0</v>
      </c>
      <c r="AC27" s="202">
        <v>12.99</v>
      </c>
      <c r="AD27" s="202">
        <v>0</v>
      </c>
      <c r="AE27" s="202">
        <v>0</v>
      </c>
      <c r="AF27" s="202">
        <v>0</v>
      </c>
      <c r="AG27" s="202">
        <v>34.049999999999997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137.04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21.16</v>
      </c>
      <c r="H28" s="202">
        <v>0</v>
      </c>
      <c r="I28" s="202">
        <v>0</v>
      </c>
      <c r="J28" s="202">
        <v>27.59</v>
      </c>
      <c r="K28" s="202">
        <v>4.49</v>
      </c>
      <c r="L28" s="202">
        <v>262.79000000000002</v>
      </c>
      <c r="M28" s="202">
        <v>0.46</v>
      </c>
      <c r="N28" s="202">
        <v>1.18</v>
      </c>
      <c r="O28" s="202">
        <v>0</v>
      </c>
      <c r="P28" s="202">
        <v>1.02</v>
      </c>
      <c r="Q28" s="202">
        <v>3.02</v>
      </c>
      <c r="R28" s="202">
        <v>6.24</v>
      </c>
      <c r="S28" s="202">
        <v>0</v>
      </c>
      <c r="T28" s="202">
        <v>0</v>
      </c>
      <c r="U28" s="202">
        <v>2.06</v>
      </c>
      <c r="V28" s="202">
        <v>0.2</v>
      </c>
      <c r="W28" s="202">
        <v>0.44</v>
      </c>
      <c r="X28" s="202">
        <v>0.98</v>
      </c>
      <c r="Y28" s="202">
        <v>0</v>
      </c>
      <c r="Z28" s="202">
        <v>2.52</v>
      </c>
      <c r="AA28" s="202">
        <v>0.89</v>
      </c>
      <c r="AB28" s="202">
        <v>0</v>
      </c>
      <c r="AC28" s="202">
        <v>12.99</v>
      </c>
      <c r="AD28" s="202">
        <v>0</v>
      </c>
      <c r="AE28" s="202">
        <v>0</v>
      </c>
      <c r="AF28" s="202">
        <v>0</v>
      </c>
      <c r="AG28" s="202">
        <v>34.049999999999997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137.04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21.16</v>
      </c>
      <c r="H29" s="202">
        <v>0</v>
      </c>
      <c r="I29" s="202">
        <v>0</v>
      </c>
      <c r="J29" s="202">
        <v>27.59</v>
      </c>
      <c r="K29" s="202">
        <v>4.49</v>
      </c>
      <c r="L29" s="202">
        <v>262.32</v>
      </c>
      <c r="M29" s="202">
        <v>0.46</v>
      </c>
      <c r="N29" s="202">
        <v>1.18</v>
      </c>
      <c r="O29" s="202">
        <v>0</v>
      </c>
      <c r="P29" s="202">
        <v>1.02</v>
      </c>
      <c r="Q29" s="202">
        <v>3.02</v>
      </c>
      <c r="R29" s="202">
        <v>6.24</v>
      </c>
      <c r="S29" s="202">
        <v>0</v>
      </c>
      <c r="T29" s="202">
        <v>0</v>
      </c>
      <c r="U29" s="202">
        <v>2.06</v>
      </c>
      <c r="V29" s="202">
        <v>0.2</v>
      </c>
      <c r="W29" s="202">
        <v>0.44</v>
      </c>
      <c r="X29" s="202">
        <v>0.98</v>
      </c>
      <c r="Y29" s="202">
        <v>0</v>
      </c>
      <c r="Z29" s="202">
        <v>2.52</v>
      </c>
      <c r="AA29" s="202">
        <v>0.89</v>
      </c>
      <c r="AB29" s="202">
        <v>0</v>
      </c>
      <c r="AC29" s="202">
        <v>12.99</v>
      </c>
      <c r="AD29" s="202">
        <v>0</v>
      </c>
      <c r="AE29" s="202">
        <v>0</v>
      </c>
      <c r="AF29" s="202">
        <v>0</v>
      </c>
      <c r="AG29" s="202">
        <v>34.049999999999997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137.04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21.16</v>
      </c>
      <c r="H30" s="202">
        <v>0</v>
      </c>
      <c r="I30" s="202">
        <v>0</v>
      </c>
      <c r="J30" s="202">
        <v>27.59</v>
      </c>
      <c r="K30" s="202">
        <v>4.49</v>
      </c>
      <c r="L30" s="202">
        <v>262.32</v>
      </c>
      <c r="M30" s="202">
        <v>0.46</v>
      </c>
      <c r="N30" s="202">
        <v>1.18</v>
      </c>
      <c r="O30" s="202">
        <v>0</v>
      </c>
      <c r="P30" s="202">
        <v>1.02</v>
      </c>
      <c r="Q30" s="202">
        <v>3.02</v>
      </c>
      <c r="R30" s="202">
        <v>6.24</v>
      </c>
      <c r="S30" s="202">
        <v>0</v>
      </c>
      <c r="T30" s="202">
        <v>0</v>
      </c>
      <c r="U30" s="202">
        <v>2.06</v>
      </c>
      <c r="V30" s="202">
        <v>0.2</v>
      </c>
      <c r="W30" s="202">
        <v>0.44</v>
      </c>
      <c r="X30" s="202">
        <v>0.98</v>
      </c>
      <c r="Y30" s="202">
        <v>0</v>
      </c>
      <c r="Z30" s="202">
        <v>2.52</v>
      </c>
      <c r="AA30" s="202">
        <v>0.89</v>
      </c>
      <c r="AB30" s="202">
        <v>0</v>
      </c>
      <c r="AC30" s="202">
        <v>12.99</v>
      </c>
      <c r="AD30" s="202">
        <v>0</v>
      </c>
      <c r="AE30" s="202">
        <v>0</v>
      </c>
      <c r="AF30" s="202">
        <v>0</v>
      </c>
      <c r="AG30" s="202">
        <v>34.049999999999997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137.04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21.16</v>
      </c>
      <c r="H31" s="202">
        <v>0</v>
      </c>
      <c r="I31" s="202">
        <v>0</v>
      </c>
      <c r="J31" s="202">
        <v>27.59</v>
      </c>
      <c r="K31" s="202">
        <v>4.49</v>
      </c>
      <c r="L31" s="202">
        <v>262.32</v>
      </c>
      <c r="M31" s="202">
        <v>0.46</v>
      </c>
      <c r="N31" s="202">
        <v>1.18</v>
      </c>
      <c r="O31" s="202">
        <v>0</v>
      </c>
      <c r="P31" s="202">
        <v>1.02</v>
      </c>
      <c r="Q31" s="202">
        <v>3.02</v>
      </c>
      <c r="R31" s="202">
        <v>6.24</v>
      </c>
      <c r="S31" s="202">
        <v>0</v>
      </c>
      <c r="T31" s="202">
        <v>0</v>
      </c>
      <c r="U31" s="202">
        <v>2.0299999999999998</v>
      </c>
      <c r="V31" s="202">
        <v>0.2</v>
      </c>
      <c r="W31" s="202">
        <v>0.44</v>
      </c>
      <c r="X31" s="202">
        <v>0.98</v>
      </c>
      <c r="Y31" s="202">
        <v>0</v>
      </c>
      <c r="Z31" s="202">
        <v>29.93</v>
      </c>
      <c r="AA31" s="202">
        <v>0.89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34.049999999999997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137.04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21.16</v>
      </c>
      <c r="H32" s="202">
        <v>0</v>
      </c>
      <c r="I32" s="202">
        <v>0</v>
      </c>
      <c r="J32" s="202">
        <v>27.59</v>
      </c>
      <c r="K32" s="202">
        <v>4.49</v>
      </c>
      <c r="L32" s="202">
        <v>262.32</v>
      </c>
      <c r="M32" s="202">
        <v>0.46</v>
      </c>
      <c r="N32" s="202">
        <v>1.18</v>
      </c>
      <c r="O32" s="202">
        <v>0</v>
      </c>
      <c r="P32" s="202">
        <v>1.02</v>
      </c>
      <c r="Q32" s="202">
        <v>3.02</v>
      </c>
      <c r="R32" s="202">
        <v>6.24</v>
      </c>
      <c r="S32" s="202">
        <v>0</v>
      </c>
      <c r="T32" s="202">
        <v>0</v>
      </c>
      <c r="U32" s="202">
        <v>2.0299999999999998</v>
      </c>
      <c r="V32" s="202">
        <v>2.61</v>
      </c>
      <c r="W32" s="202">
        <v>0.44</v>
      </c>
      <c r="X32" s="202">
        <v>0.98</v>
      </c>
      <c r="Y32" s="202">
        <v>0</v>
      </c>
      <c r="Z32" s="202">
        <v>58.6</v>
      </c>
      <c r="AA32" s="202">
        <v>19.93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34.049999999999997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137.04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21.16</v>
      </c>
      <c r="H33" s="202">
        <v>0</v>
      </c>
      <c r="I33" s="202">
        <v>0</v>
      </c>
      <c r="J33" s="202">
        <v>27.59</v>
      </c>
      <c r="K33" s="202">
        <v>4.49</v>
      </c>
      <c r="L33" s="202">
        <v>262.32</v>
      </c>
      <c r="M33" s="202">
        <v>0.46</v>
      </c>
      <c r="N33" s="202">
        <v>1.18</v>
      </c>
      <c r="O33" s="202">
        <v>0</v>
      </c>
      <c r="P33" s="202">
        <v>1.02</v>
      </c>
      <c r="Q33" s="202">
        <v>3.02</v>
      </c>
      <c r="R33" s="202">
        <v>6.24</v>
      </c>
      <c r="S33" s="202">
        <v>0</v>
      </c>
      <c r="T33" s="202">
        <v>0</v>
      </c>
      <c r="U33" s="202">
        <v>2.0299999999999998</v>
      </c>
      <c r="V33" s="202">
        <v>2.67</v>
      </c>
      <c r="W33" s="202">
        <v>0.44</v>
      </c>
      <c r="X33" s="202">
        <v>0.98</v>
      </c>
      <c r="Y33" s="202">
        <v>0</v>
      </c>
      <c r="Z33" s="202">
        <v>58.6</v>
      </c>
      <c r="AA33" s="202">
        <v>19.87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34.049999999999997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137.04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21.16</v>
      </c>
      <c r="H34" s="202">
        <v>0</v>
      </c>
      <c r="I34" s="202">
        <v>0</v>
      </c>
      <c r="J34" s="202">
        <v>27.59</v>
      </c>
      <c r="K34" s="202">
        <v>4.49</v>
      </c>
      <c r="L34" s="202">
        <v>262.32</v>
      </c>
      <c r="M34" s="202">
        <v>0.46</v>
      </c>
      <c r="N34" s="202">
        <v>1.18</v>
      </c>
      <c r="O34" s="202">
        <v>0</v>
      </c>
      <c r="P34" s="202">
        <v>1.02</v>
      </c>
      <c r="Q34" s="202">
        <v>3.02</v>
      </c>
      <c r="R34" s="202">
        <v>6.24</v>
      </c>
      <c r="S34" s="202">
        <v>0</v>
      </c>
      <c r="T34" s="202">
        <v>0</v>
      </c>
      <c r="U34" s="202">
        <v>2.0299999999999998</v>
      </c>
      <c r="V34" s="202">
        <v>2.67</v>
      </c>
      <c r="W34" s="202">
        <v>0.44</v>
      </c>
      <c r="X34" s="202">
        <v>0.98</v>
      </c>
      <c r="Y34" s="202">
        <v>0</v>
      </c>
      <c r="Z34" s="202">
        <v>58.6</v>
      </c>
      <c r="AA34" s="202">
        <v>19.87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34.049999999999997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137.04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21.09</v>
      </c>
      <c r="H35" s="202">
        <v>0</v>
      </c>
      <c r="I35" s="202">
        <v>0</v>
      </c>
      <c r="J35" s="202">
        <v>27.25</v>
      </c>
      <c r="K35" s="202">
        <v>4.49</v>
      </c>
      <c r="L35" s="202">
        <v>262.32</v>
      </c>
      <c r="M35" s="202">
        <v>0.46</v>
      </c>
      <c r="N35" s="202">
        <v>1.18</v>
      </c>
      <c r="O35" s="202">
        <v>0</v>
      </c>
      <c r="P35" s="202">
        <v>1.02</v>
      </c>
      <c r="Q35" s="202">
        <v>3.02</v>
      </c>
      <c r="R35" s="202">
        <v>6.24</v>
      </c>
      <c r="S35" s="202">
        <v>0</v>
      </c>
      <c r="T35" s="202">
        <v>0</v>
      </c>
      <c r="U35" s="202">
        <v>2.0299999999999998</v>
      </c>
      <c r="V35" s="202">
        <v>3.13</v>
      </c>
      <c r="W35" s="202">
        <v>0.44</v>
      </c>
      <c r="X35" s="202">
        <v>0.98</v>
      </c>
      <c r="Y35" s="202">
        <v>0</v>
      </c>
      <c r="Z35" s="202">
        <v>58.6</v>
      </c>
      <c r="AA35" s="202">
        <v>19.87</v>
      </c>
      <c r="AB35" s="202">
        <v>0</v>
      </c>
      <c r="AC35" s="202">
        <v>12.99</v>
      </c>
      <c r="AD35" s="202">
        <v>0</v>
      </c>
      <c r="AE35" s="202">
        <v>0</v>
      </c>
      <c r="AF35" s="202">
        <v>0</v>
      </c>
      <c r="AG35" s="202">
        <v>34.049999999999997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137.04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21.09</v>
      </c>
      <c r="H36" s="202">
        <v>0</v>
      </c>
      <c r="I36" s="202">
        <v>0</v>
      </c>
      <c r="J36" s="202">
        <v>27.25</v>
      </c>
      <c r="K36" s="202">
        <v>4.49</v>
      </c>
      <c r="L36" s="202">
        <v>262.32</v>
      </c>
      <c r="M36" s="202">
        <v>0.46</v>
      </c>
      <c r="N36" s="202">
        <v>1.18</v>
      </c>
      <c r="O36" s="202">
        <v>0</v>
      </c>
      <c r="P36" s="202">
        <v>1.02</v>
      </c>
      <c r="Q36" s="202">
        <v>3.02</v>
      </c>
      <c r="R36" s="202">
        <v>6.24</v>
      </c>
      <c r="S36" s="202">
        <v>0</v>
      </c>
      <c r="T36" s="202">
        <v>0</v>
      </c>
      <c r="U36" s="202">
        <v>2.0299999999999998</v>
      </c>
      <c r="V36" s="202">
        <v>3.13</v>
      </c>
      <c r="W36" s="202">
        <v>0.44</v>
      </c>
      <c r="X36" s="202">
        <v>0.98</v>
      </c>
      <c r="Y36" s="202">
        <v>0</v>
      </c>
      <c r="Z36" s="202">
        <v>58.6</v>
      </c>
      <c r="AA36" s="202">
        <v>19.87</v>
      </c>
      <c r="AB36" s="202">
        <v>0</v>
      </c>
      <c r="AC36" s="202">
        <v>12.99</v>
      </c>
      <c r="AD36" s="202">
        <v>0</v>
      </c>
      <c r="AE36" s="202">
        <v>0</v>
      </c>
      <c r="AF36" s="202">
        <v>0</v>
      </c>
      <c r="AG36" s="202">
        <v>34.049999999999997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137.04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21.09</v>
      </c>
      <c r="H37" s="202">
        <v>0</v>
      </c>
      <c r="I37" s="202">
        <v>0</v>
      </c>
      <c r="J37" s="202">
        <v>27.25</v>
      </c>
      <c r="K37" s="202">
        <v>4.49</v>
      </c>
      <c r="L37" s="202">
        <v>260.52999999999997</v>
      </c>
      <c r="M37" s="202">
        <v>0.46</v>
      </c>
      <c r="N37" s="202">
        <v>1.18</v>
      </c>
      <c r="O37" s="202">
        <v>0</v>
      </c>
      <c r="P37" s="202">
        <v>1.02</v>
      </c>
      <c r="Q37" s="202">
        <v>2.77</v>
      </c>
      <c r="R37" s="202">
        <v>6.24</v>
      </c>
      <c r="S37" s="202">
        <v>0</v>
      </c>
      <c r="T37" s="202">
        <v>0</v>
      </c>
      <c r="U37" s="202">
        <v>2.0299999999999998</v>
      </c>
      <c r="V37" s="202">
        <v>2.99</v>
      </c>
      <c r="W37" s="202">
        <v>0.45</v>
      </c>
      <c r="X37" s="202">
        <v>0.98</v>
      </c>
      <c r="Y37" s="202">
        <v>0</v>
      </c>
      <c r="Z37" s="202">
        <v>58.6</v>
      </c>
      <c r="AA37" s="202">
        <v>19.87</v>
      </c>
      <c r="AB37" s="202">
        <v>0</v>
      </c>
      <c r="AC37" s="202">
        <v>12.99</v>
      </c>
      <c r="AD37" s="202">
        <v>0</v>
      </c>
      <c r="AE37" s="202">
        <v>0</v>
      </c>
      <c r="AF37" s="202">
        <v>0</v>
      </c>
      <c r="AG37" s="202">
        <v>34.049999999999997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137.04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21.09</v>
      </c>
      <c r="H38" s="202">
        <v>0</v>
      </c>
      <c r="I38" s="202">
        <v>0</v>
      </c>
      <c r="J38" s="202">
        <v>27.25</v>
      </c>
      <c r="K38" s="202">
        <v>4.49</v>
      </c>
      <c r="L38" s="202">
        <v>260.52999999999997</v>
      </c>
      <c r="M38" s="202">
        <v>0.46</v>
      </c>
      <c r="N38" s="202">
        <v>1.18</v>
      </c>
      <c r="O38" s="202">
        <v>0</v>
      </c>
      <c r="P38" s="202">
        <v>1.02</v>
      </c>
      <c r="Q38" s="202">
        <v>2.77</v>
      </c>
      <c r="R38" s="202">
        <v>6.01</v>
      </c>
      <c r="S38" s="202">
        <v>0</v>
      </c>
      <c r="T38" s="202">
        <v>0</v>
      </c>
      <c r="U38" s="202">
        <v>2.0299999999999998</v>
      </c>
      <c r="V38" s="202">
        <v>2.99</v>
      </c>
      <c r="W38" s="202">
        <v>0.45</v>
      </c>
      <c r="X38" s="202">
        <v>0.98</v>
      </c>
      <c r="Y38" s="202">
        <v>0</v>
      </c>
      <c r="Z38" s="202">
        <v>58.6</v>
      </c>
      <c r="AA38" s="202">
        <v>19.87</v>
      </c>
      <c r="AB38" s="202">
        <v>0</v>
      </c>
      <c r="AC38" s="202">
        <v>12.99</v>
      </c>
      <c r="AD38" s="202">
        <v>0</v>
      </c>
      <c r="AE38" s="202">
        <v>0</v>
      </c>
      <c r="AF38" s="202">
        <v>0</v>
      </c>
      <c r="AG38" s="202">
        <v>34.049999999999997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137.04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21.09</v>
      </c>
      <c r="H39" s="202">
        <v>0</v>
      </c>
      <c r="I39" s="202">
        <v>0</v>
      </c>
      <c r="J39" s="202">
        <v>27.25</v>
      </c>
      <c r="K39" s="202">
        <v>4.49</v>
      </c>
      <c r="L39" s="202">
        <v>260.52999999999997</v>
      </c>
      <c r="M39" s="202">
        <v>0.46</v>
      </c>
      <c r="N39" s="202">
        <v>1.18</v>
      </c>
      <c r="O39" s="202">
        <v>0</v>
      </c>
      <c r="P39" s="202">
        <v>1.02</v>
      </c>
      <c r="Q39" s="202">
        <v>2.77</v>
      </c>
      <c r="R39" s="202">
        <v>6.01</v>
      </c>
      <c r="S39" s="202">
        <v>0</v>
      </c>
      <c r="T39" s="202">
        <v>0</v>
      </c>
      <c r="U39" s="202">
        <v>2.0299999999999998</v>
      </c>
      <c r="V39" s="202">
        <v>2.99</v>
      </c>
      <c r="W39" s="202">
        <v>0.45</v>
      </c>
      <c r="X39" s="202">
        <v>0.98</v>
      </c>
      <c r="Y39" s="202">
        <v>0</v>
      </c>
      <c r="Z39" s="202">
        <v>58.6</v>
      </c>
      <c r="AA39" s="202">
        <v>19.87</v>
      </c>
      <c r="AB39" s="202">
        <v>0</v>
      </c>
      <c r="AC39" s="202">
        <v>12.99</v>
      </c>
      <c r="AD39" s="202">
        <v>0</v>
      </c>
      <c r="AE39" s="202">
        <v>0</v>
      </c>
      <c r="AF39" s="202">
        <v>0</v>
      </c>
      <c r="AG39" s="202">
        <v>34.049999999999997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134.86000000000001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21.09</v>
      </c>
      <c r="H40" s="202">
        <v>0</v>
      </c>
      <c r="I40" s="202">
        <v>0</v>
      </c>
      <c r="J40" s="202">
        <v>27.25</v>
      </c>
      <c r="K40" s="202">
        <v>4.49</v>
      </c>
      <c r="L40" s="202">
        <v>260.52999999999997</v>
      </c>
      <c r="M40" s="202">
        <v>0.46</v>
      </c>
      <c r="N40" s="202">
        <v>1.18</v>
      </c>
      <c r="O40" s="202">
        <v>0</v>
      </c>
      <c r="P40" s="202">
        <v>1.02</v>
      </c>
      <c r="Q40" s="202">
        <v>2.77</v>
      </c>
      <c r="R40" s="202">
        <v>6.01</v>
      </c>
      <c r="S40" s="202">
        <v>0</v>
      </c>
      <c r="T40" s="202">
        <v>0</v>
      </c>
      <c r="U40" s="202">
        <v>2.0299999999999998</v>
      </c>
      <c r="V40" s="202">
        <v>2.99</v>
      </c>
      <c r="W40" s="202">
        <v>0.45</v>
      </c>
      <c r="X40" s="202">
        <v>0.98</v>
      </c>
      <c r="Y40" s="202">
        <v>0</v>
      </c>
      <c r="Z40" s="202">
        <v>58.6</v>
      </c>
      <c r="AA40" s="202">
        <v>19.87</v>
      </c>
      <c r="AB40" s="202">
        <v>0</v>
      </c>
      <c r="AC40" s="202">
        <v>12.99</v>
      </c>
      <c r="AD40" s="202">
        <v>0</v>
      </c>
      <c r="AE40" s="202">
        <v>0</v>
      </c>
      <c r="AF40" s="202">
        <v>0</v>
      </c>
      <c r="AG40" s="202">
        <v>34.049999999999997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134.86000000000001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21.09</v>
      </c>
      <c r="H41" s="202">
        <v>0</v>
      </c>
      <c r="I41" s="202">
        <v>0</v>
      </c>
      <c r="J41" s="202">
        <v>27.25</v>
      </c>
      <c r="K41" s="202">
        <v>4.49</v>
      </c>
      <c r="L41" s="202">
        <v>260.52999999999997</v>
      </c>
      <c r="M41" s="202">
        <v>0.46</v>
      </c>
      <c r="N41" s="202">
        <v>1.18</v>
      </c>
      <c r="O41" s="202">
        <v>0</v>
      </c>
      <c r="P41" s="202">
        <v>1.02</v>
      </c>
      <c r="Q41" s="202">
        <v>2.77</v>
      </c>
      <c r="R41" s="202">
        <v>6.01</v>
      </c>
      <c r="S41" s="202">
        <v>0</v>
      </c>
      <c r="T41" s="202">
        <v>0</v>
      </c>
      <c r="U41" s="202">
        <v>1.99</v>
      </c>
      <c r="V41" s="202">
        <v>2.99</v>
      </c>
      <c r="W41" s="202">
        <v>6.46</v>
      </c>
      <c r="X41" s="202">
        <v>14.19</v>
      </c>
      <c r="Y41" s="202">
        <v>0</v>
      </c>
      <c r="Z41" s="202">
        <v>58.6</v>
      </c>
      <c r="AA41" s="202">
        <v>19.87</v>
      </c>
      <c r="AB41" s="202">
        <v>0</v>
      </c>
      <c r="AC41" s="202">
        <v>12.99</v>
      </c>
      <c r="AD41" s="202">
        <v>0</v>
      </c>
      <c r="AE41" s="202">
        <v>0</v>
      </c>
      <c r="AF41" s="202">
        <v>0</v>
      </c>
      <c r="AG41" s="202">
        <v>34.049999999999997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134.86000000000001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21.09</v>
      </c>
      <c r="H42" s="202">
        <v>0</v>
      </c>
      <c r="I42" s="202">
        <v>0</v>
      </c>
      <c r="J42" s="202">
        <v>27.25</v>
      </c>
      <c r="K42" s="202">
        <v>4.49</v>
      </c>
      <c r="L42" s="202">
        <v>260.52999999999997</v>
      </c>
      <c r="M42" s="202">
        <v>0.46</v>
      </c>
      <c r="N42" s="202">
        <v>1.18</v>
      </c>
      <c r="O42" s="202">
        <v>0</v>
      </c>
      <c r="P42" s="202">
        <v>1.02</v>
      </c>
      <c r="Q42" s="202">
        <v>2.77</v>
      </c>
      <c r="R42" s="202">
        <v>6.01</v>
      </c>
      <c r="S42" s="202">
        <v>0</v>
      </c>
      <c r="T42" s="202">
        <v>0</v>
      </c>
      <c r="U42" s="202">
        <v>1.99</v>
      </c>
      <c r="V42" s="202">
        <v>2.99</v>
      </c>
      <c r="W42" s="202">
        <v>6.46</v>
      </c>
      <c r="X42" s="202">
        <v>14.19</v>
      </c>
      <c r="Y42" s="202">
        <v>0</v>
      </c>
      <c r="Z42" s="202">
        <v>58.6</v>
      </c>
      <c r="AA42" s="202">
        <v>19.87</v>
      </c>
      <c r="AB42" s="202">
        <v>0</v>
      </c>
      <c r="AC42" s="202">
        <v>12.99</v>
      </c>
      <c r="AD42" s="202">
        <v>0</v>
      </c>
      <c r="AE42" s="202">
        <v>0</v>
      </c>
      <c r="AF42" s="202">
        <v>0</v>
      </c>
      <c r="AG42" s="202">
        <v>34.049999999999997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134.86000000000001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21.09</v>
      </c>
      <c r="H43" s="202">
        <v>0</v>
      </c>
      <c r="I43" s="202">
        <v>0</v>
      </c>
      <c r="J43" s="202">
        <v>27.25</v>
      </c>
      <c r="K43" s="202">
        <v>4.49</v>
      </c>
      <c r="L43" s="202">
        <v>260.52999999999997</v>
      </c>
      <c r="M43" s="202">
        <v>0.46</v>
      </c>
      <c r="N43" s="202">
        <v>1.18</v>
      </c>
      <c r="O43" s="202">
        <v>0</v>
      </c>
      <c r="P43" s="202">
        <v>1.02</v>
      </c>
      <c r="Q43" s="202">
        <v>2.77</v>
      </c>
      <c r="R43" s="202">
        <v>6.01</v>
      </c>
      <c r="S43" s="202">
        <v>0</v>
      </c>
      <c r="T43" s="202">
        <v>0</v>
      </c>
      <c r="U43" s="202">
        <v>1.99</v>
      </c>
      <c r="V43" s="202">
        <v>2.99</v>
      </c>
      <c r="W43" s="202">
        <v>6.46</v>
      </c>
      <c r="X43" s="202">
        <v>14.19</v>
      </c>
      <c r="Y43" s="202">
        <v>0</v>
      </c>
      <c r="Z43" s="202">
        <v>58.6</v>
      </c>
      <c r="AA43" s="202">
        <v>19.87</v>
      </c>
      <c r="AB43" s="202">
        <v>0</v>
      </c>
      <c r="AC43" s="202">
        <v>12.99</v>
      </c>
      <c r="AD43" s="202">
        <v>0</v>
      </c>
      <c r="AE43" s="202">
        <v>0</v>
      </c>
      <c r="AF43" s="202">
        <v>0</v>
      </c>
      <c r="AG43" s="202">
        <v>34.049999999999997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134.86000000000001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21.09</v>
      </c>
      <c r="H44" s="202">
        <v>0</v>
      </c>
      <c r="I44" s="202">
        <v>0</v>
      </c>
      <c r="J44" s="202">
        <v>27.25</v>
      </c>
      <c r="K44" s="202">
        <v>4.49</v>
      </c>
      <c r="L44" s="202">
        <v>260.52999999999997</v>
      </c>
      <c r="M44" s="202">
        <v>0.46</v>
      </c>
      <c r="N44" s="202">
        <v>1.18</v>
      </c>
      <c r="O44" s="202">
        <v>0</v>
      </c>
      <c r="P44" s="202">
        <v>1.02</v>
      </c>
      <c r="Q44" s="202">
        <v>2.77</v>
      </c>
      <c r="R44" s="202">
        <v>6.01</v>
      </c>
      <c r="S44" s="202">
        <v>0</v>
      </c>
      <c r="T44" s="202">
        <v>0</v>
      </c>
      <c r="U44" s="202">
        <v>1.99</v>
      </c>
      <c r="V44" s="202">
        <v>2.99</v>
      </c>
      <c r="W44" s="202">
        <v>6.46</v>
      </c>
      <c r="X44" s="202">
        <v>14.19</v>
      </c>
      <c r="Y44" s="202">
        <v>0</v>
      </c>
      <c r="Z44" s="202">
        <v>58.6</v>
      </c>
      <c r="AA44" s="202">
        <v>19.87</v>
      </c>
      <c r="AB44" s="202">
        <v>0</v>
      </c>
      <c r="AC44" s="202">
        <v>12.99</v>
      </c>
      <c r="AD44" s="202">
        <v>0</v>
      </c>
      <c r="AE44" s="202">
        <v>0</v>
      </c>
      <c r="AF44" s="202">
        <v>0</v>
      </c>
      <c r="AG44" s="202">
        <v>34.630000000000003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134.86000000000001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21.09</v>
      </c>
      <c r="H45" s="202">
        <v>0</v>
      </c>
      <c r="I45" s="202">
        <v>0</v>
      </c>
      <c r="J45" s="202">
        <v>27.25</v>
      </c>
      <c r="K45" s="202">
        <v>4.49</v>
      </c>
      <c r="L45" s="202">
        <v>260.52999999999997</v>
      </c>
      <c r="M45" s="202">
        <v>0.46</v>
      </c>
      <c r="N45" s="202">
        <v>1.18</v>
      </c>
      <c r="O45" s="202">
        <v>0</v>
      </c>
      <c r="P45" s="202">
        <v>1.02</v>
      </c>
      <c r="Q45" s="202">
        <v>3.02</v>
      </c>
      <c r="R45" s="202">
        <v>6.23</v>
      </c>
      <c r="S45" s="202">
        <v>0</v>
      </c>
      <c r="T45" s="202">
        <v>0</v>
      </c>
      <c r="U45" s="202">
        <v>1.99</v>
      </c>
      <c r="V45" s="202">
        <v>2.99</v>
      </c>
      <c r="W45" s="202">
        <v>6.46</v>
      </c>
      <c r="X45" s="202">
        <v>14.19</v>
      </c>
      <c r="Y45" s="202">
        <v>0</v>
      </c>
      <c r="Z45" s="202">
        <v>58.6</v>
      </c>
      <c r="AA45" s="202">
        <v>19.87</v>
      </c>
      <c r="AB45" s="202">
        <v>0</v>
      </c>
      <c r="AC45" s="202">
        <v>12.99</v>
      </c>
      <c r="AD45" s="202">
        <v>0</v>
      </c>
      <c r="AE45" s="202">
        <v>0</v>
      </c>
      <c r="AF45" s="202">
        <v>0</v>
      </c>
      <c r="AG45" s="202">
        <v>34.630000000000003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134.86000000000001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21.09</v>
      </c>
      <c r="H46" s="202">
        <v>0</v>
      </c>
      <c r="I46" s="202">
        <v>0</v>
      </c>
      <c r="J46" s="202">
        <v>27.25</v>
      </c>
      <c r="K46" s="202">
        <v>4.49</v>
      </c>
      <c r="L46" s="202">
        <v>260.52999999999997</v>
      </c>
      <c r="M46" s="202">
        <v>0.46</v>
      </c>
      <c r="N46" s="202">
        <v>1.18</v>
      </c>
      <c r="O46" s="202">
        <v>0</v>
      </c>
      <c r="P46" s="202">
        <v>1.02</v>
      </c>
      <c r="Q46" s="202">
        <v>3.02</v>
      </c>
      <c r="R46" s="202">
        <v>6.23</v>
      </c>
      <c r="S46" s="202">
        <v>0</v>
      </c>
      <c r="T46" s="202">
        <v>0</v>
      </c>
      <c r="U46" s="202">
        <v>1.99</v>
      </c>
      <c r="V46" s="202">
        <v>2.99</v>
      </c>
      <c r="W46" s="202">
        <v>6.46</v>
      </c>
      <c r="X46" s="202">
        <v>14.19</v>
      </c>
      <c r="Y46" s="202">
        <v>0</v>
      </c>
      <c r="Z46" s="202">
        <v>58.6</v>
      </c>
      <c r="AA46" s="202">
        <v>19.87</v>
      </c>
      <c r="AB46" s="202">
        <v>0</v>
      </c>
      <c r="AC46" s="202">
        <v>12.99</v>
      </c>
      <c r="AD46" s="202">
        <v>0</v>
      </c>
      <c r="AE46" s="202">
        <v>0</v>
      </c>
      <c r="AF46" s="202">
        <v>0</v>
      </c>
      <c r="AG46" s="202">
        <v>34.630000000000003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134.86000000000001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21.09</v>
      </c>
      <c r="H47" s="202">
        <v>0</v>
      </c>
      <c r="I47" s="202">
        <v>0</v>
      </c>
      <c r="J47" s="202">
        <v>27.25</v>
      </c>
      <c r="K47" s="202">
        <v>4.49</v>
      </c>
      <c r="L47" s="202">
        <v>260.52999999999997</v>
      </c>
      <c r="M47" s="202">
        <v>0.46</v>
      </c>
      <c r="N47" s="202">
        <v>1.18</v>
      </c>
      <c r="O47" s="202">
        <v>0</v>
      </c>
      <c r="P47" s="202">
        <v>1.02</v>
      </c>
      <c r="Q47" s="202">
        <v>3.02</v>
      </c>
      <c r="R47" s="202">
        <v>6.23</v>
      </c>
      <c r="S47" s="202">
        <v>0</v>
      </c>
      <c r="T47" s="202">
        <v>0</v>
      </c>
      <c r="U47" s="202">
        <v>1.99</v>
      </c>
      <c r="V47" s="202">
        <v>2.99</v>
      </c>
      <c r="W47" s="202">
        <v>6.46</v>
      </c>
      <c r="X47" s="202">
        <v>14.19</v>
      </c>
      <c r="Y47" s="202">
        <v>0</v>
      </c>
      <c r="Z47" s="202">
        <v>58.6</v>
      </c>
      <c r="AA47" s="202">
        <v>9.9499999999999993</v>
      </c>
      <c r="AB47" s="202">
        <v>0</v>
      </c>
      <c r="AC47" s="202">
        <v>12.99</v>
      </c>
      <c r="AD47" s="202">
        <v>0</v>
      </c>
      <c r="AE47" s="202">
        <v>0</v>
      </c>
      <c r="AF47" s="202">
        <v>0</v>
      </c>
      <c r="AG47" s="202">
        <v>34.630000000000003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134.86000000000001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21.09</v>
      </c>
      <c r="H48" s="202">
        <v>0</v>
      </c>
      <c r="I48" s="202">
        <v>0</v>
      </c>
      <c r="J48" s="202">
        <v>27.25</v>
      </c>
      <c r="K48" s="202">
        <v>4.49</v>
      </c>
      <c r="L48" s="202">
        <v>260.52999999999997</v>
      </c>
      <c r="M48" s="202">
        <v>0.46</v>
      </c>
      <c r="N48" s="202">
        <v>1.18</v>
      </c>
      <c r="O48" s="202">
        <v>0</v>
      </c>
      <c r="P48" s="202">
        <v>1.02</v>
      </c>
      <c r="Q48" s="202">
        <v>3.02</v>
      </c>
      <c r="R48" s="202">
        <v>6.23</v>
      </c>
      <c r="S48" s="202">
        <v>0</v>
      </c>
      <c r="T48" s="202">
        <v>0</v>
      </c>
      <c r="U48" s="202">
        <v>1.99</v>
      </c>
      <c r="V48" s="202">
        <v>2.99</v>
      </c>
      <c r="W48" s="202">
        <v>6.46</v>
      </c>
      <c r="X48" s="202">
        <v>14.19</v>
      </c>
      <c r="Y48" s="202">
        <v>0</v>
      </c>
      <c r="Z48" s="202">
        <v>58.6</v>
      </c>
      <c r="AA48" s="202">
        <v>9.9499999999999993</v>
      </c>
      <c r="AB48" s="202">
        <v>0</v>
      </c>
      <c r="AC48" s="202">
        <v>12.99</v>
      </c>
      <c r="AD48" s="202">
        <v>0</v>
      </c>
      <c r="AE48" s="202">
        <v>0</v>
      </c>
      <c r="AF48" s="202">
        <v>0</v>
      </c>
      <c r="AG48" s="202">
        <v>34.630000000000003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134.86000000000001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21.09</v>
      </c>
      <c r="H49" s="202">
        <v>0</v>
      </c>
      <c r="I49" s="202">
        <v>0</v>
      </c>
      <c r="J49" s="202">
        <v>27.25</v>
      </c>
      <c r="K49" s="202">
        <v>4.49</v>
      </c>
      <c r="L49" s="202">
        <v>260.52999999999997</v>
      </c>
      <c r="M49" s="202">
        <v>0.46</v>
      </c>
      <c r="N49" s="202">
        <v>1.18</v>
      </c>
      <c r="O49" s="202">
        <v>0</v>
      </c>
      <c r="P49" s="202">
        <v>1.02</v>
      </c>
      <c r="Q49" s="202">
        <v>3.02</v>
      </c>
      <c r="R49" s="202">
        <v>6.23</v>
      </c>
      <c r="S49" s="202">
        <v>0</v>
      </c>
      <c r="T49" s="202">
        <v>0</v>
      </c>
      <c r="U49" s="202">
        <v>1.99</v>
      </c>
      <c r="V49" s="202">
        <v>2.99</v>
      </c>
      <c r="W49" s="202">
        <v>6.46</v>
      </c>
      <c r="X49" s="202">
        <v>14.19</v>
      </c>
      <c r="Y49" s="202">
        <v>0</v>
      </c>
      <c r="Z49" s="202">
        <v>58.6</v>
      </c>
      <c r="AA49" s="202">
        <v>9.9499999999999993</v>
      </c>
      <c r="AB49" s="202">
        <v>0</v>
      </c>
      <c r="AC49" s="202">
        <v>12.99</v>
      </c>
      <c r="AD49" s="202">
        <v>0</v>
      </c>
      <c r="AE49" s="202">
        <v>0</v>
      </c>
      <c r="AF49" s="202">
        <v>0</v>
      </c>
      <c r="AG49" s="202">
        <v>34.630000000000003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134.86000000000001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21.09</v>
      </c>
      <c r="H50" s="202">
        <v>0</v>
      </c>
      <c r="I50" s="202">
        <v>0</v>
      </c>
      <c r="J50" s="202">
        <v>27.25</v>
      </c>
      <c r="K50" s="202">
        <v>4.49</v>
      </c>
      <c r="L50" s="202">
        <v>260.52999999999997</v>
      </c>
      <c r="M50" s="202">
        <v>0.46</v>
      </c>
      <c r="N50" s="202">
        <v>1.18</v>
      </c>
      <c r="O50" s="202">
        <v>0</v>
      </c>
      <c r="P50" s="202">
        <v>1.02</v>
      </c>
      <c r="Q50" s="202">
        <v>3.02</v>
      </c>
      <c r="R50" s="202">
        <v>6.23</v>
      </c>
      <c r="S50" s="202">
        <v>0</v>
      </c>
      <c r="T50" s="202">
        <v>0</v>
      </c>
      <c r="U50" s="202">
        <v>1.99</v>
      </c>
      <c r="V50" s="202">
        <v>2.99</v>
      </c>
      <c r="W50" s="202">
        <v>6.46</v>
      </c>
      <c r="X50" s="202">
        <v>14.19</v>
      </c>
      <c r="Y50" s="202">
        <v>0</v>
      </c>
      <c r="Z50" s="202">
        <v>58.6</v>
      </c>
      <c r="AA50" s="202">
        <v>9.9499999999999993</v>
      </c>
      <c r="AB50" s="202">
        <v>0</v>
      </c>
      <c r="AC50" s="202">
        <v>12.99</v>
      </c>
      <c r="AD50" s="202">
        <v>0</v>
      </c>
      <c r="AE50" s="202">
        <v>0</v>
      </c>
      <c r="AF50" s="202">
        <v>0</v>
      </c>
      <c r="AG50" s="202">
        <v>34.630000000000003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134.86000000000001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8.2100000000000009</v>
      </c>
      <c r="E51" s="202">
        <v>0</v>
      </c>
      <c r="F51" s="202">
        <v>0</v>
      </c>
      <c r="G51" s="202">
        <v>21.09</v>
      </c>
      <c r="H51" s="202">
        <v>0</v>
      </c>
      <c r="I51" s="202">
        <v>0</v>
      </c>
      <c r="J51" s="202">
        <v>27.25</v>
      </c>
      <c r="K51" s="202">
        <v>4.49</v>
      </c>
      <c r="L51" s="202">
        <v>260.52999999999997</v>
      </c>
      <c r="M51" s="202">
        <v>0.46</v>
      </c>
      <c r="N51" s="202">
        <v>1.18</v>
      </c>
      <c r="O51" s="202">
        <v>0</v>
      </c>
      <c r="P51" s="202">
        <v>1.02</v>
      </c>
      <c r="Q51" s="202">
        <v>3.02</v>
      </c>
      <c r="R51" s="202">
        <v>6.23</v>
      </c>
      <c r="S51" s="202">
        <v>0</v>
      </c>
      <c r="T51" s="202">
        <v>0</v>
      </c>
      <c r="U51" s="202">
        <v>1.99</v>
      </c>
      <c r="V51" s="202">
        <v>2.99</v>
      </c>
      <c r="W51" s="202">
        <v>6.46</v>
      </c>
      <c r="X51" s="202">
        <v>14.19</v>
      </c>
      <c r="Y51" s="202">
        <v>0</v>
      </c>
      <c r="Z51" s="202">
        <v>58.6</v>
      </c>
      <c r="AA51" s="202">
        <v>9.9499999999999993</v>
      </c>
      <c r="AB51" s="202">
        <v>0</v>
      </c>
      <c r="AC51" s="202">
        <v>12.99</v>
      </c>
      <c r="AD51" s="202">
        <v>0</v>
      </c>
      <c r="AE51" s="202">
        <v>0</v>
      </c>
      <c r="AF51" s="202">
        <v>0</v>
      </c>
      <c r="AG51" s="202">
        <v>34.630000000000003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130.51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8.2100000000000009</v>
      </c>
      <c r="E52" s="202">
        <v>0</v>
      </c>
      <c r="F52" s="202">
        <v>0</v>
      </c>
      <c r="G52" s="202">
        <v>21.09</v>
      </c>
      <c r="H52" s="202">
        <v>0</v>
      </c>
      <c r="I52" s="202">
        <v>0</v>
      </c>
      <c r="J52" s="202">
        <v>27.25</v>
      </c>
      <c r="K52" s="202">
        <v>4.49</v>
      </c>
      <c r="L52" s="202">
        <v>260.52999999999997</v>
      </c>
      <c r="M52" s="202">
        <v>0.46</v>
      </c>
      <c r="N52" s="202">
        <v>1.18</v>
      </c>
      <c r="O52" s="202">
        <v>0</v>
      </c>
      <c r="P52" s="202">
        <v>1.02</v>
      </c>
      <c r="Q52" s="202">
        <v>3.02</v>
      </c>
      <c r="R52" s="202">
        <v>6.23</v>
      </c>
      <c r="S52" s="202">
        <v>0</v>
      </c>
      <c r="T52" s="202">
        <v>0</v>
      </c>
      <c r="U52" s="202">
        <v>1.99</v>
      </c>
      <c r="V52" s="202">
        <v>2.99</v>
      </c>
      <c r="W52" s="202">
        <v>6.46</v>
      </c>
      <c r="X52" s="202">
        <v>14.19</v>
      </c>
      <c r="Y52" s="202">
        <v>0</v>
      </c>
      <c r="Z52" s="202">
        <v>58.6</v>
      </c>
      <c r="AA52" s="202">
        <v>9.9499999999999993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34.630000000000003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130.51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21.09</v>
      </c>
      <c r="H53" s="202">
        <v>0</v>
      </c>
      <c r="I53" s="202">
        <v>0</v>
      </c>
      <c r="J53" s="202">
        <v>27.25</v>
      </c>
      <c r="K53" s="202">
        <v>4.49</v>
      </c>
      <c r="L53" s="202">
        <v>262.32</v>
      </c>
      <c r="M53" s="202">
        <v>0.46</v>
      </c>
      <c r="N53" s="202">
        <v>1.18</v>
      </c>
      <c r="O53" s="202">
        <v>0</v>
      </c>
      <c r="P53" s="202">
        <v>1.02</v>
      </c>
      <c r="Q53" s="202">
        <v>3.02</v>
      </c>
      <c r="R53" s="202">
        <v>6.24</v>
      </c>
      <c r="S53" s="202">
        <v>0</v>
      </c>
      <c r="T53" s="202">
        <v>0</v>
      </c>
      <c r="U53" s="202">
        <v>1.99</v>
      </c>
      <c r="V53" s="202">
        <v>2.99</v>
      </c>
      <c r="W53" s="202">
        <v>6.46</v>
      </c>
      <c r="X53" s="202">
        <v>14.19</v>
      </c>
      <c r="Y53" s="202">
        <v>0</v>
      </c>
      <c r="Z53" s="202">
        <v>58.6</v>
      </c>
      <c r="AA53" s="202">
        <v>19.87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34.630000000000003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21.09</v>
      </c>
      <c r="H54" s="202">
        <v>0</v>
      </c>
      <c r="I54" s="202">
        <v>0</v>
      </c>
      <c r="J54" s="202">
        <v>27.25</v>
      </c>
      <c r="K54" s="202">
        <v>4.49</v>
      </c>
      <c r="L54" s="202">
        <v>262.32</v>
      </c>
      <c r="M54" s="202">
        <v>0.46</v>
      </c>
      <c r="N54" s="202">
        <v>1.18</v>
      </c>
      <c r="O54" s="202">
        <v>0</v>
      </c>
      <c r="P54" s="202">
        <v>1.02</v>
      </c>
      <c r="Q54" s="202">
        <v>3.02</v>
      </c>
      <c r="R54" s="202">
        <v>6.24</v>
      </c>
      <c r="S54" s="202">
        <v>0</v>
      </c>
      <c r="T54" s="202">
        <v>0</v>
      </c>
      <c r="U54" s="202">
        <v>1.99</v>
      </c>
      <c r="V54" s="202">
        <v>2.99</v>
      </c>
      <c r="W54" s="202">
        <v>6.46</v>
      </c>
      <c r="X54" s="202">
        <v>14.19</v>
      </c>
      <c r="Y54" s="202">
        <v>0</v>
      </c>
      <c r="Z54" s="202">
        <v>58.6</v>
      </c>
      <c r="AA54" s="202">
        <v>19.87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34.630000000000003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20.99</v>
      </c>
      <c r="H55" s="202">
        <v>0</v>
      </c>
      <c r="I55" s="202">
        <v>0</v>
      </c>
      <c r="J55" s="202">
        <v>27.25</v>
      </c>
      <c r="K55" s="202">
        <v>4.49</v>
      </c>
      <c r="L55" s="202">
        <v>260.52999999999997</v>
      </c>
      <c r="M55" s="202">
        <v>0.46</v>
      </c>
      <c r="N55" s="202">
        <v>1.18</v>
      </c>
      <c r="O55" s="202">
        <v>0</v>
      </c>
      <c r="P55" s="202">
        <v>1.02</v>
      </c>
      <c r="Q55" s="202">
        <v>3.02</v>
      </c>
      <c r="R55" s="202">
        <v>6.01</v>
      </c>
      <c r="S55" s="202">
        <v>0</v>
      </c>
      <c r="T55" s="202">
        <v>0</v>
      </c>
      <c r="U55" s="202">
        <v>1.99</v>
      </c>
      <c r="V55" s="202">
        <v>0.21</v>
      </c>
      <c r="W55" s="202">
        <v>0.45</v>
      </c>
      <c r="X55" s="202">
        <v>0.98</v>
      </c>
      <c r="Y55" s="202">
        <v>0</v>
      </c>
      <c r="Z55" s="202">
        <v>58.6</v>
      </c>
      <c r="AA55" s="202">
        <v>19.87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34.630000000000003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20.99</v>
      </c>
      <c r="H56" s="202">
        <v>0</v>
      </c>
      <c r="I56" s="202">
        <v>0</v>
      </c>
      <c r="J56" s="202">
        <v>27.25</v>
      </c>
      <c r="K56" s="202">
        <v>4.49</v>
      </c>
      <c r="L56" s="202">
        <v>260.52999999999997</v>
      </c>
      <c r="M56" s="202">
        <v>0.46</v>
      </c>
      <c r="N56" s="202">
        <v>1.18</v>
      </c>
      <c r="O56" s="202">
        <v>0</v>
      </c>
      <c r="P56" s="202">
        <v>1.02</v>
      </c>
      <c r="Q56" s="202">
        <v>3.02</v>
      </c>
      <c r="R56" s="202">
        <v>6.01</v>
      </c>
      <c r="S56" s="202">
        <v>0</v>
      </c>
      <c r="T56" s="202">
        <v>0</v>
      </c>
      <c r="U56" s="202">
        <v>1.99</v>
      </c>
      <c r="V56" s="202">
        <v>0.21</v>
      </c>
      <c r="W56" s="202">
        <v>0.45</v>
      </c>
      <c r="X56" s="202">
        <v>0.98</v>
      </c>
      <c r="Y56" s="202">
        <v>0</v>
      </c>
      <c r="Z56" s="202">
        <v>58.6</v>
      </c>
      <c r="AA56" s="202">
        <v>19.87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34.630000000000003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20.99</v>
      </c>
      <c r="H57" s="202">
        <v>0</v>
      </c>
      <c r="I57" s="202">
        <v>0</v>
      </c>
      <c r="J57" s="202">
        <v>27.25</v>
      </c>
      <c r="K57" s="202">
        <v>4.49</v>
      </c>
      <c r="L57" s="202">
        <v>260.52999999999997</v>
      </c>
      <c r="M57" s="202">
        <v>0.46</v>
      </c>
      <c r="N57" s="202">
        <v>1.18</v>
      </c>
      <c r="O57" s="202">
        <v>0</v>
      </c>
      <c r="P57" s="202">
        <v>1.02</v>
      </c>
      <c r="Q57" s="202">
        <v>3.02</v>
      </c>
      <c r="R57" s="202">
        <v>6.01</v>
      </c>
      <c r="S57" s="202">
        <v>0</v>
      </c>
      <c r="T57" s="202">
        <v>0</v>
      </c>
      <c r="U57" s="202">
        <v>1.99</v>
      </c>
      <c r="V57" s="202">
        <v>2.99</v>
      </c>
      <c r="W57" s="202">
        <v>0.45</v>
      </c>
      <c r="X57" s="202">
        <v>0.98</v>
      </c>
      <c r="Y57" s="202">
        <v>0</v>
      </c>
      <c r="Z57" s="202">
        <v>57.74</v>
      </c>
      <c r="AA57" s="202">
        <v>19.87</v>
      </c>
      <c r="AB57" s="202">
        <v>0</v>
      </c>
      <c r="AC57" s="202">
        <v>13.72</v>
      </c>
      <c r="AD57" s="202">
        <v>0</v>
      </c>
      <c r="AE57" s="202">
        <v>0</v>
      </c>
      <c r="AF57" s="202">
        <v>0</v>
      </c>
      <c r="AG57" s="202">
        <v>35.01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20.99</v>
      </c>
      <c r="H58" s="202">
        <v>0</v>
      </c>
      <c r="I58" s="202">
        <v>0</v>
      </c>
      <c r="J58" s="202">
        <v>27.25</v>
      </c>
      <c r="K58" s="202">
        <v>4.49</v>
      </c>
      <c r="L58" s="202">
        <v>262.32</v>
      </c>
      <c r="M58" s="202">
        <v>0.46</v>
      </c>
      <c r="N58" s="202">
        <v>1.18</v>
      </c>
      <c r="O58" s="202">
        <v>0</v>
      </c>
      <c r="P58" s="202">
        <v>1.02</v>
      </c>
      <c r="Q58" s="202">
        <v>3.02</v>
      </c>
      <c r="R58" s="202">
        <v>6.24</v>
      </c>
      <c r="S58" s="202">
        <v>0</v>
      </c>
      <c r="T58" s="202">
        <v>0</v>
      </c>
      <c r="U58" s="202">
        <v>1.99</v>
      </c>
      <c r="V58" s="202">
        <v>2.99</v>
      </c>
      <c r="W58" s="202">
        <v>0.45</v>
      </c>
      <c r="X58" s="202">
        <v>0.98</v>
      </c>
      <c r="Y58" s="202">
        <v>0</v>
      </c>
      <c r="Z58" s="202">
        <v>57.74</v>
      </c>
      <c r="AA58" s="202">
        <v>19.87</v>
      </c>
      <c r="AB58" s="202">
        <v>0</v>
      </c>
      <c r="AC58" s="202">
        <v>13.72</v>
      </c>
      <c r="AD58" s="202">
        <v>0</v>
      </c>
      <c r="AE58" s="202">
        <v>0</v>
      </c>
      <c r="AF58" s="202">
        <v>0</v>
      </c>
      <c r="AG58" s="202">
        <v>35.01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20.99</v>
      </c>
      <c r="H59" s="202">
        <v>0</v>
      </c>
      <c r="I59" s="202">
        <v>0</v>
      </c>
      <c r="J59" s="202">
        <v>27.25</v>
      </c>
      <c r="K59" s="202">
        <v>4.49</v>
      </c>
      <c r="L59" s="202">
        <v>262.32</v>
      </c>
      <c r="M59" s="202">
        <v>0.46</v>
      </c>
      <c r="N59" s="202">
        <v>1.18</v>
      </c>
      <c r="O59" s="202">
        <v>0</v>
      </c>
      <c r="P59" s="202">
        <v>1.02</v>
      </c>
      <c r="Q59" s="202">
        <v>3.02</v>
      </c>
      <c r="R59" s="202">
        <v>0.42</v>
      </c>
      <c r="S59" s="202">
        <v>0</v>
      </c>
      <c r="T59" s="202">
        <v>0</v>
      </c>
      <c r="U59" s="202">
        <v>1.99</v>
      </c>
      <c r="V59" s="202">
        <v>2.99</v>
      </c>
      <c r="W59" s="202">
        <v>0.45</v>
      </c>
      <c r="X59" s="202">
        <v>0.98</v>
      </c>
      <c r="Y59" s="202">
        <v>0</v>
      </c>
      <c r="Z59" s="202">
        <v>57.63</v>
      </c>
      <c r="AA59" s="202">
        <v>19.87</v>
      </c>
      <c r="AB59" s="202">
        <v>0</v>
      </c>
      <c r="AC59" s="202">
        <v>13.72</v>
      </c>
      <c r="AD59" s="202">
        <v>0</v>
      </c>
      <c r="AE59" s="202">
        <v>0</v>
      </c>
      <c r="AF59" s="202">
        <v>0</v>
      </c>
      <c r="AG59" s="202">
        <v>35.01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20.99</v>
      </c>
      <c r="H60" s="202">
        <v>0</v>
      </c>
      <c r="I60" s="202">
        <v>0</v>
      </c>
      <c r="J60" s="202">
        <v>27.25</v>
      </c>
      <c r="K60" s="202">
        <v>4.49</v>
      </c>
      <c r="L60" s="202">
        <v>262.32</v>
      </c>
      <c r="M60" s="202">
        <v>0.46</v>
      </c>
      <c r="N60" s="202">
        <v>1.18</v>
      </c>
      <c r="O60" s="202">
        <v>0</v>
      </c>
      <c r="P60" s="202">
        <v>1.02</v>
      </c>
      <c r="Q60" s="202">
        <v>3.02</v>
      </c>
      <c r="R60" s="202">
        <v>0.42</v>
      </c>
      <c r="S60" s="202">
        <v>0</v>
      </c>
      <c r="T60" s="202">
        <v>0</v>
      </c>
      <c r="U60" s="202">
        <v>1.99</v>
      </c>
      <c r="V60" s="202">
        <v>2.99</v>
      </c>
      <c r="W60" s="202">
        <v>0.45</v>
      </c>
      <c r="X60" s="202">
        <v>0.98</v>
      </c>
      <c r="Y60" s="202">
        <v>0</v>
      </c>
      <c r="Z60" s="202">
        <v>57.63</v>
      </c>
      <c r="AA60" s="202">
        <v>19.87</v>
      </c>
      <c r="AB60" s="202">
        <v>0</v>
      </c>
      <c r="AC60" s="202">
        <v>13.72</v>
      </c>
      <c r="AD60" s="202">
        <v>0</v>
      </c>
      <c r="AE60" s="202">
        <v>0</v>
      </c>
      <c r="AF60" s="202">
        <v>0</v>
      </c>
      <c r="AG60" s="202">
        <v>35.01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20.99</v>
      </c>
      <c r="H61" s="202">
        <v>0</v>
      </c>
      <c r="I61" s="202">
        <v>0</v>
      </c>
      <c r="J61" s="202">
        <v>27.25</v>
      </c>
      <c r="K61" s="202">
        <v>4.49</v>
      </c>
      <c r="L61" s="202">
        <v>262.32</v>
      </c>
      <c r="M61" s="202">
        <v>0.46</v>
      </c>
      <c r="N61" s="202">
        <v>1.18</v>
      </c>
      <c r="O61" s="202">
        <v>0</v>
      </c>
      <c r="P61" s="202">
        <v>1.02</v>
      </c>
      <c r="Q61" s="202">
        <v>3.02</v>
      </c>
      <c r="R61" s="202">
        <v>0.42</v>
      </c>
      <c r="S61" s="202">
        <v>0</v>
      </c>
      <c r="T61" s="202">
        <v>0</v>
      </c>
      <c r="U61" s="202">
        <v>1.99</v>
      </c>
      <c r="V61" s="202">
        <v>2.99</v>
      </c>
      <c r="W61" s="202">
        <v>0.44</v>
      </c>
      <c r="X61" s="202">
        <v>0.98</v>
      </c>
      <c r="Y61" s="202">
        <v>0</v>
      </c>
      <c r="Z61" s="202">
        <v>57.63</v>
      </c>
      <c r="AA61" s="202">
        <v>19.87</v>
      </c>
      <c r="AB61" s="202">
        <v>0</v>
      </c>
      <c r="AC61" s="202">
        <v>13.72</v>
      </c>
      <c r="AD61" s="202">
        <v>0</v>
      </c>
      <c r="AE61" s="202">
        <v>0</v>
      </c>
      <c r="AF61" s="202">
        <v>0</v>
      </c>
      <c r="AG61" s="202">
        <v>35.01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20.99</v>
      </c>
      <c r="H62" s="202">
        <v>0</v>
      </c>
      <c r="I62" s="202">
        <v>0</v>
      </c>
      <c r="J62" s="202">
        <v>27.25</v>
      </c>
      <c r="K62" s="202">
        <v>4.49</v>
      </c>
      <c r="L62" s="202">
        <v>262.32</v>
      </c>
      <c r="M62" s="202">
        <v>0.46</v>
      </c>
      <c r="N62" s="202">
        <v>1.18</v>
      </c>
      <c r="O62" s="202">
        <v>0</v>
      </c>
      <c r="P62" s="202">
        <v>1.02</v>
      </c>
      <c r="Q62" s="202">
        <v>3.02</v>
      </c>
      <c r="R62" s="202">
        <v>0.42</v>
      </c>
      <c r="S62" s="202">
        <v>0</v>
      </c>
      <c r="T62" s="202">
        <v>0</v>
      </c>
      <c r="U62" s="202">
        <v>1.99</v>
      </c>
      <c r="V62" s="202">
        <v>2.99</v>
      </c>
      <c r="W62" s="202">
        <v>0.44</v>
      </c>
      <c r="X62" s="202">
        <v>0.98</v>
      </c>
      <c r="Y62" s="202">
        <v>0</v>
      </c>
      <c r="Z62" s="202">
        <v>57.63</v>
      </c>
      <c r="AA62" s="202">
        <v>19.87</v>
      </c>
      <c r="AB62" s="202">
        <v>0</v>
      </c>
      <c r="AC62" s="202">
        <v>13.72</v>
      </c>
      <c r="AD62" s="202">
        <v>0</v>
      </c>
      <c r="AE62" s="202">
        <v>0</v>
      </c>
      <c r="AF62" s="202">
        <v>0</v>
      </c>
      <c r="AG62" s="202">
        <v>35.01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8.2100000000000009</v>
      </c>
      <c r="E63" s="202">
        <v>0</v>
      </c>
      <c r="F63" s="202">
        <v>0</v>
      </c>
      <c r="G63" s="202">
        <v>20.99</v>
      </c>
      <c r="H63" s="202">
        <v>0</v>
      </c>
      <c r="I63" s="202">
        <v>0</v>
      </c>
      <c r="J63" s="202">
        <v>27.25</v>
      </c>
      <c r="K63" s="202">
        <v>4.49</v>
      </c>
      <c r="L63" s="202">
        <v>262.32</v>
      </c>
      <c r="M63" s="202">
        <v>0.46</v>
      </c>
      <c r="N63" s="202">
        <v>1.18</v>
      </c>
      <c r="O63" s="202">
        <v>0</v>
      </c>
      <c r="P63" s="202">
        <v>1.02</v>
      </c>
      <c r="Q63" s="202">
        <v>3.02</v>
      </c>
      <c r="R63" s="202">
        <v>0.42</v>
      </c>
      <c r="S63" s="202">
        <v>0</v>
      </c>
      <c r="T63" s="202">
        <v>0</v>
      </c>
      <c r="U63" s="202">
        <v>1.99</v>
      </c>
      <c r="V63" s="202">
        <v>2.99</v>
      </c>
      <c r="W63" s="202">
        <v>0.44</v>
      </c>
      <c r="X63" s="202">
        <v>0.98</v>
      </c>
      <c r="Y63" s="202">
        <v>0</v>
      </c>
      <c r="Z63" s="202">
        <v>57.63</v>
      </c>
      <c r="AA63" s="202">
        <v>19.87</v>
      </c>
      <c r="AB63" s="202">
        <v>0</v>
      </c>
      <c r="AC63" s="202">
        <v>13.72</v>
      </c>
      <c r="AD63" s="202">
        <v>0</v>
      </c>
      <c r="AE63" s="202">
        <v>0</v>
      </c>
      <c r="AF63" s="202">
        <v>0</v>
      </c>
      <c r="AG63" s="202">
        <v>35.01</v>
      </c>
      <c r="AH63" s="202">
        <v>0</v>
      </c>
      <c r="AI63" s="202">
        <v>0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8.2100000000000009</v>
      </c>
      <c r="E64" s="202">
        <v>0</v>
      </c>
      <c r="F64" s="202">
        <v>0</v>
      </c>
      <c r="G64" s="202">
        <v>20.99</v>
      </c>
      <c r="H64" s="202">
        <v>0</v>
      </c>
      <c r="I64" s="202">
        <v>0</v>
      </c>
      <c r="J64" s="202">
        <v>27.25</v>
      </c>
      <c r="K64" s="202">
        <v>4.49</v>
      </c>
      <c r="L64" s="202">
        <v>262.32</v>
      </c>
      <c r="M64" s="202">
        <v>0.46</v>
      </c>
      <c r="N64" s="202">
        <v>1.18</v>
      </c>
      <c r="O64" s="202">
        <v>0</v>
      </c>
      <c r="P64" s="202">
        <v>1.02</v>
      </c>
      <c r="Q64" s="202">
        <v>3.02</v>
      </c>
      <c r="R64" s="202">
        <v>0.42</v>
      </c>
      <c r="S64" s="202">
        <v>0</v>
      </c>
      <c r="T64" s="202">
        <v>0</v>
      </c>
      <c r="U64" s="202">
        <v>1.99</v>
      </c>
      <c r="V64" s="202">
        <v>2.99</v>
      </c>
      <c r="W64" s="202">
        <v>0.44</v>
      </c>
      <c r="X64" s="202">
        <v>0.98</v>
      </c>
      <c r="Y64" s="202">
        <v>0</v>
      </c>
      <c r="Z64" s="202">
        <v>57.63</v>
      </c>
      <c r="AA64" s="202">
        <v>19.87</v>
      </c>
      <c r="AB64" s="202">
        <v>0</v>
      </c>
      <c r="AC64" s="202">
        <v>13.72</v>
      </c>
      <c r="AD64" s="202">
        <v>0</v>
      </c>
      <c r="AE64" s="202">
        <v>0</v>
      </c>
      <c r="AF64" s="202">
        <v>0</v>
      </c>
      <c r="AG64" s="202">
        <v>35.01</v>
      </c>
      <c r="AH64" s="202">
        <v>0</v>
      </c>
      <c r="AI64" s="202">
        <v>0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8.2100000000000009</v>
      </c>
      <c r="E65" s="202">
        <v>0</v>
      </c>
      <c r="F65" s="202">
        <v>0</v>
      </c>
      <c r="G65" s="202">
        <v>20.99</v>
      </c>
      <c r="H65" s="202">
        <v>0</v>
      </c>
      <c r="I65" s="202">
        <v>0</v>
      </c>
      <c r="J65" s="202">
        <v>27.25</v>
      </c>
      <c r="K65" s="202">
        <v>4.49</v>
      </c>
      <c r="L65" s="202">
        <v>262.32</v>
      </c>
      <c r="M65" s="202">
        <v>0.46</v>
      </c>
      <c r="N65" s="202">
        <v>1.18</v>
      </c>
      <c r="O65" s="202">
        <v>0</v>
      </c>
      <c r="P65" s="202">
        <v>1.02</v>
      </c>
      <c r="Q65" s="202">
        <v>3.02</v>
      </c>
      <c r="R65" s="202">
        <v>0.42</v>
      </c>
      <c r="S65" s="202">
        <v>0</v>
      </c>
      <c r="T65" s="202">
        <v>0</v>
      </c>
      <c r="U65" s="202">
        <v>1.99</v>
      </c>
      <c r="V65" s="202">
        <v>2.99</v>
      </c>
      <c r="W65" s="202">
        <v>0.44</v>
      </c>
      <c r="X65" s="202">
        <v>0.98</v>
      </c>
      <c r="Y65" s="202">
        <v>0</v>
      </c>
      <c r="Z65" s="202">
        <v>57.63</v>
      </c>
      <c r="AA65" s="202">
        <v>19.87</v>
      </c>
      <c r="AB65" s="202">
        <v>0</v>
      </c>
      <c r="AC65" s="202">
        <v>13.72</v>
      </c>
      <c r="AD65" s="202">
        <v>0</v>
      </c>
      <c r="AE65" s="202">
        <v>0</v>
      </c>
      <c r="AF65" s="202">
        <v>0</v>
      </c>
      <c r="AG65" s="202">
        <v>35.01</v>
      </c>
      <c r="AH65" s="202">
        <v>0</v>
      </c>
      <c r="AI65" s="202">
        <v>0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8.2100000000000009</v>
      </c>
      <c r="E66" s="202">
        <v>0</v>
      </c>
      <c r="F66" s="202">
        <v>0</v>
      </c>
      <c r="G66" s="202">
        <v>20.99</v>
      </c>
      <c r="H66" s="202">
        <v>0</v>
      </c>
      <c r="I66" s="202">
        <v>0</v>
      </c>
      <c r="J66" s="202">
        <v>27.25</v>
      </c>
      <c r="K66" s="202">
        <v>4.49</v>
      </c>
      <c r="L66" s="202">
        <v>262.32</v>
      </c>
      <c r="M66" s="202">
        <v>0.46</v>
      </c>
      <c r="N66" s="202">
        <v>1.18</v>
      </c>
      <c r="O66" s="202">
        <v>0</v>
      </c>
      <c r="P66" s="202">
        <v>1.02</v>
      </c>
      <c r="Q66" s="202">
        <v>3.02</v>
      </c>
      <c r="R66" s="202">
        <v>0.42</v>
      </c>
      <c r="S66" s="202">
        <v>0</v>
      </c>
      <c r="T66" s="202">
        <v>0</v>
      </c>
      <c r="U66" s="202">
        <v>1.99</v>
      </c>
      <c r="V66" s="202">
        <v>2.99</v>
      </c>
      <c r="W66" s="202">
        <v>0.44</v>
      </c>
      <c r="X66" s="202">
        <v>0.98</v>
      </c>
      <c r="Y66" s="202">
        <v>0</v>
      </c>
      <c r="Z66" s="202">
        <v>57.63</v>
      </c>
      <c r="AA66" s="202">
        <v>19.87</v>
      </c>
      <c r="AB66" s="202">
        <v>0</v>
      </c>
      <c r="AC66" s="202">
        <v>13.72</v>
      </c>
      <c r="AD66" s="202">
        <v>0</v>
      </c>
      <c r="AE66" s="202">
        <v>0</v>
      </c>
      <c r="AF66" s="202">
        <v>0</v>
      </c>
      <c r="AG66" s="202">
        <v>35.01</v>
      </c>
      <c r="AH66" s="202">
        <v>0</v>
      </c>
      <c r="AI66" s="202">
        <v>0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20.99</v>
      </c>
      <c r="H67" s="202">
        <v>0</v>
      </c>
      <c r="I67" s="202">
        <v>0</v>
      </c>
      <c r="J67" s="202">
        <v>27.25</v>
      </c>
      <c r="K67" s="202">
        <v>4.49</v>
      </c>
      <c r="L67" s="202">
        <v>262.32</v>
      </c>
      <c r="M67" s="202">
        <v>0.46</v>
      </c>
      <c r="N67" s="202">
        <v>1.18</v>
      </c>
      <c r="O67" s="202">
        <v>0</v>
      </c>
      <c r="P67" s="202">
        <v>1.02</v>
      </c>
      <c r="Q67" s="202">
        <v>3.02</v>
      </c>
      <c r="R67" s="202">
        <v>0.42</v>
      </c>
      <c r="S67" s="202">
        <v>0</v>
      </c>
      <c r="T67" s="202">
        <v>0</v>
      </c>
      <c r="U67" s="202">
        <v>1.99</v>
      </c>
      <c r="V67" s="202">
        <v>2.99</v>
      </c>
      <c r="W67" s="202">
        <v>0.44</v>
      </c>
      <c r="X67" s="202">
        <v>0.98</v>
      </c>
      <c r="Y67" s="202">
        <v>0</v>
      </c>
      <c r="Z67" s="202">
        <v>57.63</v>
      </c>
      <c r="AA67" s="202">
        <v>19.87</v>
      </c>
      <c r="AB67" s="202">
        <v>0</v>
      </c>
      <c r="AC67" s="202">
        <v>13.72</v>
      </c>
      <c r="AD67" s="202">
        <v>0</v>
      </c>
      <c r="AE67" s="202">
        <v>0</v>
      </c>
      <c r="AF67" s="202">
        <v>0</v>
      </c>
      <c r="AG67" s="202">
        <v>35.01</v>
      </c>
      <c r="AH67" s="202">
        <v>0</v>
      </c>
      <c r="AI67" s="202">
        <v>0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20.99</v>
      </c>
      <c r="H68" s="202">
        <v>0</v>
      </c>
      <c r="I68" s="202">
        <v>0</v>
      </c>
      <c r="J68" s="202">
        <v>27.25</v>
      </c>
      <c r="K68" s="202">
        <v>4.49</v>
      </c>
      <c r="L68" s="202">
        <v>262.79000000000002</v>
      </c>
      <c r="M68" s="202">
        <v>0.46</v>
      </c>
      <c r="N68" s="202">
        <v>1.18</v>
      </c>
      <c r="O68" s="202">
        <v>0</v>
      </c>
      <c r="P68" s="202">
        <v>1.02</v>
      </c>
      <c r="Q68" s="202">
        <v>3.02</v>
      </c>
      <c r="R68" s="202">
        <v>0.42</v>
      </c>
      <c r="S68" s="202">
        <v>0</v>
      </c>
      <c r="T68" s="202">
        <v>0</v>
      </c>
      <c r="U68" s="202">
        <v>1.99</v>
      </c>
      <c r="V68" s="202">
        <v>2.99</v>
      </c>
      <c r="W68" s="202">
        <v>0.44</v>
      </c>
      <c r="X68" s="202">
        <v>0.98</v>
      </c>
      <c r="Y68" s="202">
        <v>0</v>
      </c>
      <c r="Z68" s="202">
        <v>57.63</v>
      </c>
      <c r="AA68" s="202">
        <v>19.93</v>
      </c>
      <c r="AB68" s="202">
        <v>0</v>
      </c>
      <c r="AC68" s="202">
        <v>13.72</v>
      </c>
      <c r="AD68" s="202">
        <v>0</v>
      </c>
      <c r="AE68" s="202">
        <v>0</v>
      </c>
      <c r="AF68" s="202">
        <v>0</v>
      </c>
      <c r="AG68" s="202">
        <v>35.01</v>
      </c>
      <c r="AH68" s="202">
        <v>0</v>
      </c>
      <c r="AI68" s="202">
        <v>0</v>
      </c>
      <c r="AJ68" s="202">
        <v>0</v>
      </c>
      <c r="AK68" s="202">
        <v>11.16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20.99</v>
      </c>
      <c r="H69" s="202">
        <v>0</v>
      </c>
      <c r="I69" s="202">
        <v>0</v>
      </c>
      <c r="J69" s="202">
        <v>27.25</v>
      </c>
      <c r="K69" s="202">
        <v>4.49</v>
      </c>
      <c r="L69" s="202">
        <v>261.77999999999997</v>
      </c>
      <c r="M69" s="202">
        <v>0.46</v>
      </c>
      <c r="N69" s="202">
        <v>1.18</v>
      </c>
      <c r="O69" s="202">
        <v>0</v>
      </c>
      <c r="P69" s="202">
        <v>1.02</v>
      </c>
      <c r="Q69" s="202">
        <v>3.02</v>
      </c>
      <c r="R69" s="202">
        <v>0.42</v>
      </c>
      <c r="S69" s="202">
        <v>0</v>
      </c>
      <c r="T69" s="202">
        <v>0</v>
      </c>
      <c r="U69" s="202">
        <v>1.99</v>
      </c>
      <c r="V69" s="202">
        <v>2.99</v>
      </c>
      <c r="W69" s="202">
        <v>0.44</v>
      </c>
      <c r="X69" s="202">
        <v>0.98</v>
      </c>
      <c r="Y69" s="202">
        <v>0</v>
      </c>
      <c r="Z69" s="202">
        <v>57.63</v>
      </c>
      <c r="AA69" s="202">
        <v>19.93</v>
      </c>
      <c r="AB69" s="202">
        <v>0</v>
      </c>
      <c r="AC69" s="202">
        <v>13.72</v>
      </c>
      <c r="AD69" s="202">
        <v>0</v>
      </c>
      <c r="AE69" s="202">
        <v>0</v>
      </c>
      <c r="AF69" s="202">
        <v>0</v>
      </c>
      <c r="AG69" s="202">
        <v>35.01</v>
      </c>
      <c r="AH69" s="202">
        <v>0</v>
      </c>
      <c r="AI69" s="202">
        <v>0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130.51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7.89</v>
      </c>
      <c r="E70" s="202">
        <v>0</v>
      </c>
      <c r="F70" s="202">
        <v>0</v>
      </c>
      <c r="G70" s="202">
        <v>20.99</v>
      </c>
      <c r="H70" s="202">
        <v>0</v>
      </c>
      <c r="I70" s="202">
        <v>0</v>
      </c>
      <c r="J70" s="202">
        <v>27.25</v>
      </c>
      <c r="K70" s="202">
        <v>4.49</v>
      </c>
      <c r="L70" s="202">
        <v>262.79000000000002</v>
      </c>
      <c r="M70" s="202">
        <v>0.46</v>
      </c>
      <c r="N70" s="202">
        <v>1.18</v>
      </c>
      <c r="O70" s="202">
        <v>0</v>
      </c>
      <c r="P70" s="202">
        <v>1.02</v>
      </c>
      <c r="Q70" s="202">
        <v>3.02</v>
      </c>
      <c r="R70" s="202">
        <v>0.42</v>
      </c>
      <c r="S70" s="202">
        <v>0</v>
      </c>
      <c r="T70" s="202">
        <v>0</v>
      </c>
      <c r="U70" s="202">
        <v>1.99</v>
      </c>
      <c r="V70" s="202">
        <v>2.99</v>
      </c>
      <c r="W70" s="202">
        <v>0.44</v>
      </c>
      <c r="X70" s="202">
        <v>0.98</v>
      </c>
      <c r="Y70" s="202">
        <v>0</v>
      </c>
      <c r="Z70" s="202">
        <v>57.63</v>
      </c>
      <c r="AA70" s="202">
        <v>19.93</v>
      </c>
      <c r="AB70" s="202">
        <v>0</v>
      </c>
      <c r="AC70" s="202">
        <v>13.72</v>
      </c>
      <c r="AD70" s="202">
        <v>0</v>
      </c>
      <c r="AE70" s="202">
        <v>0</v>
      </c>
      <c r="AF70" s="202">
        <v>0</v>
      </c>
      <c r="AG70" s="202">
        <v>35.01</v>
      </c>
      <c r="AH70" s="202">
        <v>0</v>
      </c>
      <c r="AI70" s="202">
        <v>0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130.51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20.99</v>
      </c>
      <c r="H71" s="202">
        <v>0</v>
      </c>
      <c r="I71" s="202">
        <v>0</v>
      </c>
      <c r="J71" s="202">
        <v>27.25</v>
      </c>
      <c r="K71" s="202">
        <v>4.49</v>
      </c>
      <c r="L71" s="202">
        <v>173.76</v>
      </c>
      <c r="M71" s="202">
        <v>0.46</v>
      </c>
      <c r="N71" s="202">
        <v>1.18</v>
      </c>
      <c r="O71" s="202">
        <v>0</v>
      </c>
      <c r="P71" s="202">
        <v>1.02</v>
      </c>
      <c r="Q71" s="202">
        <v>3.02</v>
      </c>
      <c r="R71" s="202">
        <v>0.42</v>
      </c>
      <c r="S71" s="202">
        <v>0</v>
      </c>
      <c r="T71" s="202">
        <v>0</v>
      </c>
      <c r="U71" s="202">
        <v>1.99</v>
      </c>
      <c r="V71" s="202">
        <v>0.21</v>
      </c>
      <c r="W71" s="202">
        <v>0.44</v>
      </c>
      <c r="X71" s="202">
        <v>0.98</v>
      </c>
      <c r="Y71" s="202">
        <v>0</v>
      </c>
      <c r="Z71" s="202">
        <v>2.52</v>
      </c>
      <c r="AA71" s="202">
        <v>0.89</v>
      </c>
      <c r="AB71" s="202">
        <v>0</v>
      </c>
      <c r="AC71" s="202">
        <v>13.3</v>
      </c>
      <c r="AD71" s="202">
        <v>0</v>
      </c>
      <c r="AE71" s="202">
        <v>0</v>
      </c>
      <c r="AF71" s="202">
        <v>0</v>
      </c>
      <c r="AG71" s="202">
        <v>35.01</v>
      </c>
      <c r="AH71" s="202">
        <v>0</v>
      </c>
      <c r="AI71" s="202">
        <v>0</v>
      </c>
      <c r="AJ71" s="202">
        <v>0</v>
      </c>
      <c r="AK71" s="202">
        <v>11.16</v>
      </c>
      <c r="AL71" s="202">
        <v>0</v>
      </c>
      <c r="AM71" s="202">
        <v>0</v>
      </c>
      <c r="AN71" s="202">
        <v>0</v>
      </c>
      <c r="AO71" s="202">
        <v>130.51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20.99</v>
      </c>
      <c r="H72" s="202">
        <v>0</v>
      </c>
      <c r="I72" s="202">
        <v>0</v>
      </c>
      <c r="J72" s="202">
        <v>27.25</v>
      </c>
      <c r="K72" s="202">
        <v>4.49</v>
      </c>
      <c r="L72" s="202">
        <v>84.74</v>
      </c>
      <c r="M72" s="202">
        <v>0.46</v>
      </c>
      <c r="N72" s="202">
        <v>1.18</v>
      </c>
      <c r="O72" s="202">
        <v>0</v>
      </c>
      <c r="P72" s="202">
        <v>1.02</v>
      </c>
      <c r="Q72" s="202">
        <v>3.02</v>
      </c>
      <c r="R72" s="202">
        <v>0.42</v>
      </c>
      <c r="S72" s="202">
        <v>0</v>
      </c>
      <c r="T72" s="202">
        <v>0</v>
      </c>
      <c r="U72" s="202">
        <v>1.99</v>
      </c>
      <c r="V72" s="202">
        <v>0.21</v>
      </c>
      <c r="W72" s="202">
        <v>0.44</v>
      </c>
      <c r="X72" s="202">
        <v>0.98</v>
      </c>
      <c r="Y72" s="202">
        <v>0</v>
      </c>
      <c r="Z72" s="202">
        <v>2.52</v>
      </c>
      <c r="AA72" s="202">
        <v>0.89</v>
      </c>
      <c r="AB72" s="202">
        <v>0</v>
      </c>
      <c r="AC72" s="202">
        <v>13.3</v>
      </c>
      <c r="AD72" s="202">
        <v>0</v>
      </c>
      <c r="AE72" s="202">
        <v>0</v>
      </c>
      <c r="AF72" s="202">
        <v>0</v>
      </c>
      <c r="AG72" s="202">
        <v>35.01</v>
      </c>
      <c r="AH72" s="202">
        <v>0</v>
      </c>
      <c r="AI72" s="202">
        <v>0</v>
      </c>
      <c r="AJ72" s="202">
        <v>0</v>
      </c>
      <c r="AK72" s="202">
        <v>11.16</v>
      </c>
      <c r="AL72" s="202">
        <v>0</v>
      </c>
      <c r="AM72" s="202">
        <v>0</v>
      </c>
      <c r="AN72" s="202">
        <v>0</v>
      </c>
      <c r="AO72" s="202">
        <v>130.51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20.99</v>
      </c>
      <c r="H73" s="202">
        <v>0</v>
      </c>
      <c r="I73" s="202">
        <v>0</v>
      </c>
      <c r="J73" s="202">
        <v>27.25</v>
      </c>
      <c r="K73" s="202">
        <v>4.37</v>
      </c>
      <c r="L73" s="202">
        <v>78.92</v>
      </c>
      <c r="M73" s="202">
        <v>0.46</v>
      </c>
      <c r="N73" s="202">
        <v>1.18</v>
      </c>
      <c r="O73" s="202">
        <v>0</v>
      </c>
      <c r="P73" s="202">
        <v>1.02</v>
      </c>
      <c r="Q73" s="202">
        <v>2.36</v>
      </c>
      <c r="R73" s="202">
        <v>0.42</v>
      </c>
      <c r="S73" s="202">
        <v>0</v>
      </c>
      <c r="T73" s="202">
        <v>0</v>
      </c>
      <c r="U73" s="202">
        <v>1.99</v>
      </c>
      <c r="V73" s="202">
        <v>0.21</v>
      </c>
      <c r="W73" s="202">
        <v>0.44</v>
      </c>
      <c r="X73" s="202">
        <v>0.98</v>
      </c>
      <c r="Y73" s="202">
        <v>0</v>
      </c>
      <c r="Z73" s="202">
        <v>2.52</v>
      </c>
      <c r="AA73" s="202">
        <v>0.83</v>
      </c>
      <c r="AB73" s="202">
        <v>0</v>
      </c>
      <c r="AC73" s="202">
        <v>13.3</v>
      </c>
      <c r="AD73" s="202">
        <v>0</v>
      </c>
      <c r="AE73" s="202">
        <v>0</v>
      </c>
      <c r="AF73" s="202">
        <v>0</v>
      </c>
      <c r="AG73" s="202">
        <v>35.01</v>
      </c>
      <c r="AH73" s="202">
        <v>0</v>
      </c>
      <c r="AI73" s="202">
        <v>0</v>
      </c>
      <c r="AJ73" s="202">
        <v>0</v>
      </c>
      <c r="AK73" s="202">
        <v>11.16</v>
      </c>
      <c r="AL73" s="202">
        <v>0</v>
      </c>
      <c r="AM73" s="202">
        <v>0</v>
      </c>
      <c r="AN73" s="202">
        <v>0</v>
      </c>
      <c r="AO73" s="202">
        <v>130.51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20.99</v>
      </c>
      <c r="H74" s="202">
        <v>0</v>
      </c>
      <c r="I74" s="202">
        <v>0</v>
      </c>
      <c r="J74" s="202">
        <v>27.25</v>
      </c>
      <c r="K74" s="202">
        <v>4.37</v>
      </c>
      <c r="L74" s="202">
        <v>59.57</v>
      </c>
      <c r="M74" s="202">
        <v>0.46</v>
      </c>
      <c r="N74" s="202">
        <v>1.18</v>
      </c>
      <c r="O74" s="202">
        <v>0</v>
      </c>
      <c r="P74" s="202">
        <v>1.02</v>
      </c>
      <c r="Q74" s="202">
        <v>2.3199999999999998</v>
      </c>
      <c r="R74" s="202">
        <v>0.42</v>
      </c>
      <c r="S74" s="202">
        <v>0</v>
      </c>
      <c r="T74" s="202">
        <v>0</v>
      </c>
      <c r="U74" s="202">
        <v>1.99</v>
      </c>
      <c r="V74" s="202">
        <v>0.21</v>
      </c>
      <c r="W74" s="202">
        <v>0.44</v>
      </c>
      <c r="X74" s="202">
        <v>0.98</v>
      </c>
      <c r="Y74" s="202">
        <v>0</v>
      </c>
      <c r="Z74" s="202">
        <v>2.52</v>
      </c>
      <c r="AA74" s="202">
        <v>0.83</v>
      </c>
      <c r="AB74" s="202">
        <v>0</v>
      </c>
      <c r="AC74" s="202">
        <v>13.3</v>
      </c>
      <c r="AD74" s="202">
        <v>0</v>
      </c>
      <c r="AE74" s="202">
        <v>0</v>
      </c>
      <c r="AF74" s="202">
        <v>0</v>
      </c>
      <c r="AG74" s="202">
        <v>35.01</v>
      </c>
      <c r="AH74" s="202">
        <v>0</v>
      </c>
      <c r="AI74" s="202">
        <v>0</v>
      </c>
      <c r="AJ74" s="202">
        <v>0</v>
      </c>
      <c r="AK74" s="202">
        <v>11.16</v>
      </c>
      <c r="AL74" s="202">
        <v>0</v>
      </c>
      <c r="AM74" s="202">
        <v>0</v>
      </c>
      <c r="AN74" s="202">
        <v>0</v>
      </c>
      <c r="AO74" s="202">
        <v>130.51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7.89</v>
      </c>
      <c r="E75" s="202">
        <v>0</v>
      </c>
      <c r="F75" s="202">
        <v>0</v>
      </c>
      <c r="G75" s="202">
        <v>20.99</v>
      </c>
      <c r="H75" s="202">
        <v>0</v>
      </c>
      <c r="I75" s="202">
        <v>0</v>
      </c>
      <c r="J75" s="202">
        <v>27.25</v>
      </c>
      <c r="K75" s="202">
        <v>4.37</v>
      </c>
      <c r="L75" s="202">
        <v>59.57</v>
      </c>
      <c r="M75" s="202">
        <v>0.46</v>
      </c>
      <c r="N75" s="202">
        <v>1.18</v>
      </c>
      <c r="O75" s="202">
        <v>0</v>
      </c>
      <c r="P75" s="202">
        <v>1.02</v>
      </c>
      <c r="Q75" s="202">
        <v>2.3199999999999998</v>
      </c>
      <c r="R75" s="202">
        <v>0.42</v>
      </c>
      <c r="S75" s="202">
        <v>0</v>
      </c>
      <c r="T75" s="202">
        <v>0</v>
      </c>
      <c r="U75" s="202">
        <v>1.99</v>
      </c>
      <c r="V75" s="202">
        <v>0.21</v>
      </c>
      <c r="W75" s="202">
        <v>0.44</v>
      </c>
      <c r="X75" s="202">
        <v>0.98</v>
      </c>
      <c r="Y75" s="202">
        <v>0</v>
      </c>
      <c r="Z75" s="202">
        <v>2.14</v>
      </c>
      <c r="AA75" s="202">
        <v>0.83</v>
      </c>
      <c r="AB75" s="202">
        <v>0</v>
      </c>
      <c r="AC75" s="202">
        <v>13.3</v>
      </c>
      <c r="AD75" s="202">
        <v>0</v>
      </c>
      <c r="AE75" s="202">
        <v>0</v>
      </c>
      <c r="AF75" s="202">
        <v>0</v>
      </c>
      <c r="AG75" s="202">
        <v>34.630000000000003</v>
      </c>
      <c r="AH75" s="202">
        <v>0</v>
      </c>
      <c r="AI75" s="202">
        <v>0</v>
      </c>
      <c r="AJ75" s="202">
        <v>0</v>
      </c>
      <c r="AK75" s="202">
        <v>15.65</v>
      </c>
      <c r="AL75" s="202">
        <v>0</v>
      </c>
      <c r="AM75" s="202">
        <v>0</v>
      </c>
      <c r="AN75" s="202">
        <v>0</v>
      </c>
      <c r="AO75" s="202">
        <v>134.86000000000001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7.89</v>
      </c>
      <c r="E76" s="202">
        <v>0</v>
      </c>
      <c r="F76" s="202">
        <v>0</v>
      </c>
      <c r="G76" s="202">
        <v>20.99</v>
      </c>
      <c r="H76" s="202">
        <v>0</v>
      </c>
      <c r="I76" s="202">
        <v>0</v>
      </c>
      <c r="J76" s="202">
        <v>27.25</v>
      </c>
      <c r="K76" s="202">
        <v>4.37</v>
      </c>
      <c r="L76" s="202">
        <v>59.57</v>
      </c>
      <c r="M76" s="202">
        <v>0.46</v>
      </c>
      <c r="N76" s="202">
        <v>1.18</v>
      </c>
      <c r="O76" s="202">
        <v>0</v>
      </c>
      <c r="P76" s="202">
        <v>1.02</v>
      </c>
      <c r="Q76" s="202">
        <v>2.3199999999999998</v>
      </c>
      <c r="R76" s="202">
        <v>0.42</v>
      </c>
      <c r="S76" s="202">
        <v>0</v>
      </c>
      <c r="T76" s="202">
        <v>0</v>
      </c>
      <c r="U76" s="202">
        <v>1.99</v>
      </c>
      <c r="V76" s="202">
        <v>0.21</v>
      </c>
      <c r="W76" s="202">
        <v>0.44</v>
      </c>
      <c r="X76" s="202">
        <v>0.98</v>
      </c>
      <c r="Y76" s="202">
        <v>0</v>
      </c>
      <c r="Z76" s="202">
        <v>2.14</v>
      </c>
      <c r="AA76" s="202">
        <v>0.83</v>
      </c>
      <c r="AB76" s="202">
        <v>0</v>
      </c>
      <c r="AC76" s="202">
        <v>13.3</v>
      </c>
      <c r="AD76" s="202">
        <v>0</v>
      </c>
      <c r="AE76" s="202">
        <v>0</v>
      </c>
      <c r="AF76" s="202">
        <v>0</v>
      </c>
      <c r="AG76" s="202">
        <v>34.630000000000003</v>
      </c>
      <c r="AH76" s="202">
        <v>0</v>
      </c>
      <c r="AI76" s="202">
        <v>0</v>
      </c>
      <c r="AJ76" s="202">
        <v>0</v>
      </c>
      <c r="AK76" s="202">
        <v>15.65</v>
      </c>
      <c r="AL76" s="202">
        <v>0</v>
      </c>
      <c r="AM76" s="202">
        <v>0</v>
      </c>
      <c r="AN76" s="202">
        <v>0</v>
      </c>
      <c r="AO76" s="202">
        <v>134.86000000000001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7.89</v>
      </c>
      <c r="E77" s="202">
        <v>0</v>
      </c>
      <c r="F77" s="202">
        <v>0</v>
      </c>
      <c r="G77" s="202">
        <v>20.99</v>
      </c>
      <c r="H77" s="202">
        <v>0</v>
      </c>
      <c r="I77" s="202">
        <v>0</v>
      </c>
      <c r="J77" s="202">
        <v>27.25</v>
      </c>
      <c r="K77" s="202">
        <v>4.37</v>
      </c>
      <c r="L77" s="202">
        <v>59.57</v>
      </c>
      <c r="M77" s="202">
        <v>0.46</v>
      </c>
      <c r="N77" s="202">
        <v>1.18</v>
      </c>
      <c r="O77" s="202">
        <v>0</v>
      </c>
      <c r="P77" s="202">
        <v>1.02</v>
      </c>
      <c r="Q77" s="202">
        <v>2.3199999999999998</v>
      </c>
      <c r="R77" s="202">
        <v>0.42</v>
      </c>
      <c r="S77" s="202">
        <v>0</v>
      </c>
      <c r="T77" s="202">
        <v>0</v>
      </c>
      <c r="U77" s="202">
        <v>1.99</v>
      </c>
      <c r="V77" s="202">
        <v>0.21</v>
      </c>
      <c r="W77" s="202">
        <v>0.44</v>
      </c>
      <c r="X77" s="202">
        <v>0.98</v>
      </c>
      <c r="Y77" s="202">
        <v>0</v>
      </c>
      <c r="Z77" s="202">
        <v>2.14</v>
      </c>
      <c r="AA77" s="202">
        <v>0.83</v>
      </c>
      <c r="AB77" s="202">
        <v>0</v>
      </c>
      <c r="AC77" s="202">
        <v>13.3</v>
      </c>
      <c r="AD77" s="202">
        <v>0</v>
      </c>
      <c r="AE77" s="202">
        <v>0</v>
      </c>
      <c r="AF77" s="202">
        <v>0</v>
      </c>
      <c r="AG77" s="202">
        <v>34.630000000000003</v>
      </c>
      <c r="AH77" s="202">
        <v>0</v>
      </c>
      <c r="AI77" s="202">
        <v>0</v>
      </c>
      <c r="AJ77" s="202">
        <v>0</v>
      </c>
      <c r="AK77" s="202">
        <v>15.65</v>
      </c>
      <c r="AL77" s="202">
        <v>0</v>
      </c>
      <c r="AM77" s="202">
        <v>0</v>
      </c>
      <c r="AN77" s="202">
        <v>0</v>
      </c>
      <c r="AO77" s="202">
        <v>134.86000000000001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7.89</v>
      </c>
      <c r="E78" s="202">
        <v>0</v>
      </c>
      <c r="F78" s="202">
        <v>0</v>
      </c>
      <c r="G78" s="202">
        <v>20.99</v>
      </c>
      <c r="H78" s="202">
        <v>0</v>
      </c>
      <c r="I78" s="202">
        <v>0</v>
      </c>
      <c r="J78" s="202">
        <v>27.25</v>
      </c>
      <c r="K78" s="202">
        <v>4.37</v>
      </c>
      <c r="L78" s="202">
        <v>59.57</v>
      </c>
      <c r="M78" s="202">
        <v>0.46</v>
      </c>
      <c r="N78" s="202">
        <v>1.18</v>
      </c>
      <c r="O78" s="202">
        <v>0</v>
      </c>
      <c r="P78" s="202">
        <v>1.02</v>
      </c>
      <c r="Q78" s="202">
        <v>2.3199999999999998</v>
      </c>
      <c r="R78" s="202">
        <v>0.42</v>
      </c>
      <c r="S78" s="202">
        <v>0</v>
      </c>
      <c r="T78" s="202">
        <v>0</v>
      </c>
      <c r="U78" s="202">
        <v>1.99</v>
      </c>
      <c r="V78" s="202">
        <v>0.21</v>
      </c>
      <c r="W78" s="202">
        <v>0.44</v>
      </c>
      <c r="X78" s="202">
        <v>0.98</v>
      </c>
      <c r="Y78" s="202">
        <v>0</v>
      </c>
      <c r="Z78" s="202">
        <v>2.14</v>
      </c>
      <c r="AA78" s="202">
        <v>0.83</v>
      </c>
      <c r="AB78" s="202">
        <v>0</v>
      </c>
      <c r="AC78" s="202">
        <v>13.3</v>
      </c>
      <c r="AD78" s="202">
        <v>0</v>
      </c>
      <c r="AE78" s="202">
        <v>0</v>
      </c>
      <c r="AF78" s="202">
        <v>0</v>
      </c>
      <c r="AG78" s="202">
        <v>34.630000000000003</v>
      </c>
      <c r="AH78" s="202">
        <v>0</v>
      </c>
      <c r="AI78" s="202">
        <v>0</v>
      </c>
      <c r="AJ78" s="202">
        <v>0</v>
      </c>
      <c r="AK78" s="202">
        <v>15.65</v>
      </c>
      <c r="AL78" s="202">
        <v>0</v>
      </c>
      <c r="AM78" s="202">
        <v>0</v>
      </c>
      <c r="AN78" s="202">
        <v>0</v>
      </c>
      <c r="AO78" s="202">
        <v>134.86000000000001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7.89</v>
      </c>
      <c r="E79" s="202">
        <v>0</v>
      </c>
      <c r="F79" s="202">
        <v>0</v>
      </c>
      <c r="G79" s="202">
        <v>20.99</v>
      </c>
      <c r="H79" s="202">
        <v>0</v>
      </c>
      <c r="I79" s="202">
        <v>0</v>
      </c>
      <c r="J79" s="202">
        <v>27.59</v>
      </c>
      <c r="K79" s="202">
        <v>0.3</v>
      </c>
      <c r="L79" s="202">
        <v>10.67</v>
      </c>
      <c r="M79" s="202">
        <v>0.46</v>
      </c>
      <c r="N79" s="202">
        <v>1.18</v>
      </c>
      <c r="O79" s="202">
        <v>0</v>
      </c>
      <c r="P79" s="202">
        <v>1.02</v>
      </c>
      <c r="Q79" s="202">
        <v>0.2</v>
      </c>
      <c r="R79" s="202">
        <v>0.42</v>
      </c>
      <c r="S79" s="202">
        <v>0</v>
      </c>
      <c r="T79" s="202">
        <v>0</v>
      </c>
      <c r="U79" s="202">
        <v>1.99</v>
      </c>
      <c r="V79" s="202">
        <v>0.21</v>
      </c>
      <c r="W79" s="202">
        <v>0.44</v>
      </c>
      <c r="X79" s="202">
        <v>0.98</v>
      </c>
      <c r="Y79" s="202">
        <v>0</v>
      </c>
      <c r="Z79" s="202">
        <v>2.14</v>
      </c>
      <c r="AA79" s="202">
        <v>0.83</v>
      </c>
      <c r="AB79" s="202">
        <v>0</v>
      </c>
      <c r="AC79" s="202">
        <v>13.3</v>
      </c>
      <c r="AD79" s="202">
        <v>0</v>
      </c>
      <c r="AE79" s="202">
        <v>0</v>
      </c>
      <c r="AF79" s="202">
        <v>0</v>
      </c>
      <c r="AG79" s="202">
        <v>34.630000000000003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134.86000000000001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7.89</v>
      </c>
      <c r="E80" s="202">
        <v>0</v>
      </c>
      <c r="F80" s="202">
        <v>0</v>
      </c>
      <c r="G80" s="202">
        <v>20.99</v>
      </c>
      <c r="H80" s="202">
        <v>0</v>
      </c>
      <c r="I80" s="202">
        <v>0</v>
      </c>
      <c r="J80" s="202">
        <v>27.59</v>
      </c>
      <c r="K80" s="202">
        <v>0.3</v>
      </c>
      <c r="L80" s="202">
        <v>10.67</v>
      </c>
      <c r="M80" s="202">
        <v>0.46</v>
      </c>
      <c r="N80" s="202">
        <v>1.18</v>
      </c>
      <c r="O80" s="202">
        <v>0</v>
      </c>
      <c r="P80" s="202">
        <v>1.02</v>
      </c>
      <c r="Q80" s="202">
        <v>0.2</v>
      </c>
      <c r="R80" s="202">
        <v>0.42</v>
      </c>
      <c r="S80" s="202">
        <v>0</v>
      </c>
      <c r="T80" s="202">
        <v>0</v>
      </c>
      <c r="U80" s="202">
        <v>1.99</v>
      </c>
      <c r="V80" s="202">
        <v>0.21</v>
      </c>
      <c r="W80" s="202">
        <v>0.44</v>
      </c>
      <c r="X80" s="202">
        <v>0.98</v>
      </c>
      <c r="Y80" s="202">
        <v>0</v>
      </c>
      <c r="Z80" s="202">
        <v>2.14</v>
      </c>
      <c r="AA80" s="202">
        <v>0.83</v>
      </c>
      <c r="AB80" s="202">
        <v>0</v>
      </c>
      <c r="AC80" s="202">
        <v>13.3</v>
      </c>
      <c r="AD80" s="202">
        <v>0</v>
      </c>
      <c r="AE80" s="202">
        <v>0</v>
      </c>
      <c r="AF80" s="202">
        <v>0</v>
      </c>
      <c r="AG80" s="202">
        <v>34.630000000000003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134.86000000000001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20.99</v>
      </c>
      <c r="H81" s="202">
        <v>0</v>
      </c>
      <c r="I81" s="202">
        <v>0</v>
      </c>
      <c r="J81" s="202">
        <v>27.59</v>
      </c>
      <c r="K81" s="202">
        <v>0.3</v>
      </c>
      <c r="L81" s="202">
        <v>10.67</v>
      </c>
      <c r="M81" s="202">
        <v>0.46</v>
      </c>
      <c r="N81" s="202">
        <v>1.18</v>
      </c>
      <c r="O81" s="202">
        <v>0</v>
      </c>
      <c r="P81" s="202">
        <v>0.96</v>
      </c>
      <c r="Q81" s="202">
        <v>0.2</v>
      </c>
      <c r="R81" s="202">
        <v>0.42</v>
      </c>
      <c r="S81" s="202">
        <v>0</v>
      </c>
      <c r="T81" s="202">
        <v>0</v>
      </c>
      <c r="U81" s="202">
        <v>1.99</v>
      </c>
      <c r="V81" s="202">
        <v>0.21</v>
      </c>
      <c r="W81" s="202">
        <v>0.44</v>
      </c>
      <c r="X81" s="202">
        <v>0.98</v>
      </c>
      <c r="Y81" s="202">
        <v>0</v>
      </c>
      <c r="Z81" s="202">
        <v>2.14</v>
      </c>
      <c r="AA81" s="202">
        <v>0.83</v>
      </c>
      <c r="AB81" s="202">
        <v>0</v>
      </c>
      <c r="AC81" s="202">
        <v>13.3</v>
      </c>
      <c r="AD81" s="202">
        <v>0</v>
      </c>
      <c r="AE81" s="202">
        <v>0</v>
      </c>
      <c r="AF81" s="202">
        <v>0</v>
      </c>
      <c r="AG81" s="202">
        <v>34.630000000000003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134.86000000000001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20.99</v>
      </c>
      <c r="H82" s="202">
        <v>0</v>
      </c>
      <c r="I82" s="202">
        <v>0</v>
      </c>
      <c r="J82" s="202">
        <v>27.59</v>
      </c>
      <c r="K82" s="202">
        <v>0.3</v>
      </c>
      <c r="L82" s="202">
        <v>10.67</v>
      </c>
      <c r="M82" s="202">
        <v>0.46</v>
      </c>
      <c r="N82" s="202">
        <v>1.18</v>
      </c>
      <c r="O82" s="202">
        <v>0</v>
      </c>
      <c r="P82" s="202">
        <v>0.96</v>
      </c>
      <c r="Q82" s="202">
        <v>0.2</v>
      </c>
      <c r="R82" s="202">
        <v>0.42</v>
      </c>
      <c r="S82" s="202">
        <v>0</v>
      </c>
      <c r="T82" s="202">
        <v>0</v>
      </c>
      <c r="U82" s="202">
        <v>1.99</v>
      </c>
      <c r="V82" s="202">
        <v>0.21</v>
      </c>
      <c r="W82" s="202">
        <v>0.44</v>
      </c>
      <c r="X82" s="202">
        <v>0.98</v>
      </c>
      <c r="Y82" s="202">
        <v>0</v>
      </c>
      <c r="Z82" s="202">
        <v>2.14</v>
      </c>
      <c r="AA82" s="202">
        <v>0.83</v>
      </c>
      <c r="AB82" s="202">
        <v>0</v>
      </c>
      <c r="AC82" s="202">
        <v>13.3</v>
      </c>
      <c r="AD82" s="202">
        <v>0</v>
      </c>
      <c r="AE82" s="202">
        <v>0</v>
      </c>
      <c r="AF82" s="202">
        <v>0</v>
      </c>
      <c r="AG82" s="202">
        <v>34.630000000000003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134.86000000000001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8.0500000000000007</v>
      </c>
      <c r="E83" s="202">
        <v>0</v>
      </c>
      <c r="F83" s="202">
        <v>0</v>
      </c>
      <c r="G83" s="202">
        <v>20.99</v>
      </c>
      <c r="H83" s="202">
        <v>0</v>
      </c>
      <c r="I83" s="202">
        <v>0</v>
      </c>
      <c r="J83" s="202">
        <v>27.59</v>
      </c>
      <c r="K83" s="202">
        <v>0.3</v>
      </c>
      <c r="L83" s="202">
        <v>10.67</v>
      </c>
      <c r="M83" s="202">
        <v>0.46</v>
      </c>
      <c r="N83" s="202">
        <v>1.18</v>
      </c>
      <c r="O83" s="202">
        <v>0</v>
      </c>
      <c r="P83" s="202">
        <v>0.96</v>
      </c>
      <c r="Q83" s="202">
        <v>0.2</v>
      </c>
      <c r="R83" s="202">
        <v>0.42</v>
      </c>
      <c r="S83" s="202">
        <v>0</v>
      </c>
      <c r="T83" s="202">
        <v>0</v>
      </c>
      <c r="U83" s="202">
        <v>1.99</v>
      </c>
      <c r="V83" s="202">
        <v>0.21</v>
      </c>
      <c r="W83" s="202">
        <v>0.44</v>
      </c>
      <c r="X83" s="202">
        <v>0.98</v>
      </c>
      <c r="Y83" s="202">
        <v>0</v>
      </c>
      <c r="Z83" s="202">
        <v>2.14</v>
      </c>
      <c r="AA83" s="202">
        <v>0.83</v>
      </c>
      <c r="AB83" s="202">
        <v>0</v>
      </c>
      <c r="AC83" s="202">
        <v>13.3</v>
      </c>
      <c r="AD83" s="202">
        <v>0</v>
      </c>
      <c r="AE83" s="202">
        <v>0</v>
      </c>
      <c r="AF83" s="202">
        <v>0</v>
      </c>
      <c r="AG83" s="202">
        <v>34.630000000000003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134.86000000000001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8.0500000000000007</v>
      </c>
      <c r="E84" s="202">
        <v>0</v>
      </c>
      <c r="F84" s="202">
        <v>0</v>
      </c>
      <c r="G84" s="202">
        <v>20.99</v>
      </c>
      <c r="H84" s="202">
        <v>0</v>
      </c>
      <c r="I84" s="202">
        <v>0</v>
      </c>
      <c r="J84" s="202">
        <v>27.59</v>
      </c>
      <c r="K84" s="202">
        <v>0.3</v>
      </c>
      <c r="L84" s="202">
        <v>10.67</v>
      </c>
      <c r="M84" s="202">
        <v>0.46</v>
      </c>
      <c r="N84" s="202">
        <v>1.18</v>
      </c>
      <c r="O84" s="202">
        <v>0</v>
      </c>
      <c r="P84" s="202">
        <v>0.96</v>
      </c>
      <c r="Q84" s="202">
        <v>0.2</v>
      </c>
      <c r="R84" s="202">
        <v>0.42</v>
      </c>
      <c r="S84" s="202">
        <v>0</v>
      </c>
      <c r="T84" s="202">
        <v>0</v>
      </c>
      <c r="U84" s="202">
        <v>1.99</v>
      </c>
      <c r="V84" s="202">
        <v>0.21</v>
      </c>
      <c r="W84" s="202">
        <v>0.44</v>
      </c>
      <c r="X84" s="202">
        <v>0.98</v>
      </c>
      <c r="Y84" s="202">
        <v>0</v>
      </c>
      <c r="Z84" s="202">
        <v>2.14</v>
      </c>
      <c r="AA84" s="202">
        <v>0.83</v>
      </c>
      <c r="AB84" s="202">
        <v>0</v>
      </c>
      <c r="AC84" s="202">
        <v>13.3</v>
      </c>
      <c r="AD84" s="202">
        <v>0</v>
      </c>
      <c r="AE84" s="202">
        <v>0</v>
      </c>
      <c r="AF84" s="202">
        <v>0</v>
      </c>
      <c r="AG84" s="202">
        <v>34.630000000000003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134.86000000000001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8.0500000000000007</v>
      </c>
      <c r="E85" s="202">
        <v>0</v>
      </c>
      <c r="F85" s="202">
        <v>0</v>
      </c>
      <c r="G85" s="202">
        <v>20.99</v>
      </c>
      <c r="H85" s="202">
        <v>0</v>
      </c>
      <c r="I85" s="202">
        <v>0</v>
      </c>
      <c r="J85" s="202">
        <v>27.59</v>
      </c>
      <c r="K85" s="202">
        <v>0.3</v>
      </c>
      <c r="L85" s="202">
        <v>10.67</v>
      </c>
      <c r="M85" s="202">
        <v>0.46</v>
      </c>
      <c r="N85" s="202">
        <v>1.18</v>
      </c>
      <c r="O85" s="202">
        <v>0</v>
      </c>
      <c r="P85" s="202">
        <v>0.96</v>
      </c>
      <c r="Q85" s="202">
        <v>0.2</v>
      </c>
      <c r="R85" s="202">
        <v>0.42</v>
      </c>
      <c r="S85" s="202">
        <v>0</v>
      </c>
      <c r="T85" s="202">
        <v>0</v>
      </c>
      <c r="U85" s="202">
        <v>1.99</v>
      </c>
      <c r="V85" s="202">
        <v>0.21</v>
      </c>
      <c r="W85" s="202">
        <v>0.44</v>
      </c>
      <c r="X85" s="202">
        <v>0.98</v>
      </c>
      <c r="Y85" s="202">
        <v>0</v>
      </c>
      <c r="Z85" s="202">
        <v>2.14</v>
      </c>
      <c r="AA85" s="202">
        <v>0.83</v>
      </c>
      <c r="AB85" s="202">
        <v>0</v>
      </c>
      <c r="AC85" s="202">
        <v>13.3</v>
      </c>
      <c r="AD85" s="202">
        <v>0</v>
      </c>
      <c r="AE85" s="202">
        <v>0</v>
      </c>
      <c r="AF85" s="202">
        <v>0</v>
      </c>
      <c r="AG85" s="202">
        <v>34.630000000000003</v>
      </c>
      <c r="AH85" s="202">
        <v>0</v>
      </c>
      <c r="AI85" s="202">
        <v>0</v>
      </c>
      <c r="AJ85" s="202">
        <v>0</v>
      </c>
      <c r="AK85" s="202">
        <v>11.16</v>
      </c>
      <c r="AL85" s="202">
        <v>0</v>
      </c>
      <c r="AM85" s="202">
        <v>0</v>
      </c>
      <c r="AN85" s="202">
        <v>0</v>
      </c>
      <c r="AO85" s="202">
        <v>134.86000000000001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20.99</v>
      </c>
      <c r="H86" s="202">
        <v>0</v>
      </c>
      <c r="I86" s="202">
        <v>0</v>
      </c>
      <c r="J86" s="202">
        <v>27.59</v>
      </c>
      <c r="K86" s="202">
        <v>0.3</v>
      </c>
      <c r="L86" s="202">
        <v>10.67</v>
      </c>
      <c r="M86" s="202">
        <v>0.46</v>
      </c>
      <c r="N86" s="202">
        <v>1.18</v>
      </c>
      <c r="O86" s="202">
        <v>0</v>
      </c>
      <c r="P86" s="202">
        <v>0.96</v>
      </c>
      <c r="Q86" s="202">
        <v>0.2</v>
      </c>
      <c r="R86" s="202">
        <v>0.42</v>
      </c>
      <c r="S86" s="202">
        <v>0</v>
      </c>
      <c r="T86" s="202">
        <v>0</v>
      </c>
      <c r="U86" s="202">
        <v>1.99</v>
      </c>
      <c r="V86" s="202">
        <v>0.21</v>
      </c>
      <c r="W86" s="202">
        <v>0.44</v>
      </c>
      <c r="X86" s="202">
        <v>0.98</v>
      </c>
      <c r="Y86" s="202">
        <v>0</v>
      </c>
      <c r="Z86" s="202">
        <v>2.14</v>
      </c>
      <c r="AA86" s="202">
        <v>0.83</v>
      </c>
      <c r="AB86" s="202">
        <v>0</v>
      </c>
      <c r="AC86" s="202">
        <v>13.3</v>
      </c>
      <c r="AD86" s="202">
        <v>0</v>
      </c>
      <c r="AE86" s="202">
        <v>0</v>
      </c>
      <c r="AF86" s="202">
        <v>0</v>
      </c>
      <c r="AG86" s="202">
        <v>34.630000000000003</v>
      </c>
      <c r="AH86" s="202">
        <v>0</v>
      </c>
      <c r="AI86" s="202">
        <v>0</v>
      </c>
      <c r="AJ86" s="202">
        <v>0</v>
      </c>
      <c r="AK86" s="202">
        <v>11.16</v>
      </c>
      <c r="AL86" s="202">
        <v>0</v>
      </c>
      <c r="AM86" s="202">
        <v>0</v>
      </c>
      <c r="AN86" s="202">
        <v>0</v>
      </c>
      <c r="AO86" s="202">
        <v>134.86000000000001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20.99</v>
      </c>
      <c r="H87" s="202">
        <v>0</v>
      </c>
      <c r="I87" s="202">
        <v>0</v>
      </c>
      <c r="J87" s="202">
        <v>27.59</v>
      </c>
      <c r="K87" s="202">
        <v>0.3</v>
      </c>
      <c r="L87" s="202">
        <v>10.67</v>
      </c>
      <c r="M87" s="202">
        <v>0.46</v>
      </c>
      <c r="N87" s="202">
        <v>1.18</v>
      </c>
      <c r="O87" s="202">
        <v>0</v>
      </c>
      <c r="P87" s="202">
        <v>0.96</v>
      </c>
      <c r="Q87" s="202">
        <v>0.2</v>
      </c>
      <c r="R87" s="202">
        <v>0.42</v>
      </c>
      <c r="S87" s="202">
        <v>0</v>
      </c>
      <c r="T87" s="202">
        <v>0</v>
      </c>
      <c r="U87" s="202">
        <v>1.99</v>
      </c>
      <c r="V87" s="202">
        <v>0.21</v>
      </c>
      <c r="W87" s="202">
        <v>0.44</v>
      </c>
      <c r="X87" s="202">
        <v>0.98</v>
      </c>
      <c r="Y87" s="202">
        <v>0</v>
      </c>
      <c r="Z87" s="202">
        <v>2.14</v>
      </c>
      <c r="AA87" s="202">
        <v>0.83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34.24</v>
      </c>
      <c r="AH87" s="202">
        <v>0</v>
      </c>
      <c r="AI87" s="202">
        <v>0</v>
      </c>
      <c r="AJ87" s="202">
        <v>0</v>
      </c>
      <c r="AK87" s="202">
        <v>11.16</v>
      </c>
      <c r="AL87" s="202">
        <v>0</v>
      </c>
      <c r="AM87" s="202">
        <v>0</v>
      </c>
      <c r="AN87" s="202">
        <v>0</v>
      </c>
      <c r="AO87" s="202">
        <v>134.86000000000001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20.99</v>
      </c>
      <c r="H88" s="202">
        <v>0</v>
      </c>
      <c r="I88" s="202">
        <v>0</v>
      </c>
      <c r="J88" s="202">
        <v>27.59</v>
      </c>
      <c r="K88" s="202">
        <v>0.3</v>
      </c>
      <c r="L88" s="202">
        <v>10.67</v>
      </c>
      <c r="M88" s="202">
        <v>0.46</v>
      </c>
      <c r="N88" s="202">
        <v>1.18</v>
      </c>
      <c r="O88" s="202">
        <v>0</v>
      </c>
      <c r="P88" s="202">
        <v>0.96</v>
      </c>
      <c r="Q88" s="202">
        <v>0.2</v>
      </c>
      <c r="R88" s="202">
        <v>0.42</v>
      </c>
      <c r="S88" s="202">
        <v>0</v>
      </c>
      <c r="T88" s="202">
        <v>0</v>
      </c>
      <c r="U88" s="202">
        <v>1.99</v>
      </c>
      <c r="V88" s="202">
        <v>0.21</v>
      </c>
      <c r="W88" s="202">
        <v>0.44</v>
      </c>
      <c r="X88" s="202">
        <v>0.98</v>
      </c>
      <c r="Y88" s="202">
        <v>0</v>
      </c>
      <c r="Z88" s="202">
        <v>2.14</v>
      </c>
      <c r="AA88" s="202">
        <v>0.83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34.24</v>
      </c>
      <c r="AH88" s="202">
        <v>0</v>
      </c>
      <c r="AI88" s="202">
        <v>0</v>
      </c>
      <c r="AJ88" s="202">
        <v>0</v>
      </c>
      <c r="AK88" s="202">
        <v>11.16</v>
      </c>
      <c r="AL88" s="202">
        <v>0</v>
      </c>
      <c r="AM88" s="202">
        <v>0</v>
      </c>
      <c r="AN88" s="202">
        <v>0</v>
      </c>
      <c r="AO88" s="202">
        <v>134.86000000000001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20.99</v>
      </c>
      <c r="H89" s="202">
        <v>0</v>
      </c>
      <c r="I89" s="202">
        <v>0</v>
      </c>
      <c r="J89" s="202">
        <v>27.59</v>
      </c>
      <c r="K89" s="202">
        <v>0.1</v>
      </c>
      <c r="L89" s="202">
        <v>10.67</v>
      </c>
      <c r="M89" s="202">
        <v>0.46</v>
      </c>
      <c r="N89" s="202">
        <v>1.18</v>
      </c>
      <c r="O89" s="202">
        <v>0</v>
      </c>
      <c r="P89" s="202">
        <v>0.96</v>
      </c>
      <c r="Q89" s="202">
        <v>0.2</v>
      </c>
      <c r="R89" s="202">
        <v>0.42</v>
      </c>
      <c r="S89" s="202">
        <v>0</v>
      </c>
      <c r="T89" s="202">
        <v>0</v>
      </c>
      <c r="U89" s="202">
        <v>1.99</v>
      </c>
      <c r="V89" s="202">
        <v>0.21</v>
      </c>
      <c r="W89" s="202">
        <v>0.44</v>
      </c>
      <c r="X89" s="202">
        <v>0.98</v>
      </c>
      <c r="Y89" s="202">
        <v>0</v>
      </c>
      <c r="Z89" s="202">
        <v>2.14</v>
      </c>
      <c r="AA89" s="202">
        <v>0.83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34.24</v>
      </c>
      <c r="AH89" s="202">
        <v>0</v>
      </c>
      <c r="AI89" s="202">
        <v>0</v>
      </c>
      <c r="AJ89" s="202">
        <v>0</v>
      </c>
      <c r="AK89" s="202">
        <v>11.16</v>
      </c>
      <c r="AL89" s="202">
        <v>0</v>
      </c>
      <c r="AM89" s="202">
        <v>0</v>
      </c>
      <c r="AN89" s="202">
        <v>0</v>
      </c>
      <c r="AO89" s="202">
        <v>134.86000000000001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20.99</v>
      </c>
      <c r="H90" s="202">
        <v>0</v>
      </c>
      <c r="I90" s="202">
        <v>0</v>
      </c>
      <c r="J90" s="202">
        <v>27.59</v>
      </c>
      <c r="K90" s="202">
        <v>0.28000000000000003</v>
      </c>
      <c r="L90" s="202">
        <v>10.67</v>
      </c>
      <c r="M90" s="202">
        <v>0.46</v>
      </c>
      <c r="N90" s="202">
        <v>1.18</v>
      </c>
      <c r="O90" s="202">
        <v>0</v>
      </c>
      <c r="P90" s="202">
        <v>0.96</v>
      </c>
      <c r="Q90" s="202">
        <v>0.2</v>
      </c>
      <c r="R90" s="202">
        <v>0.42</v>
      </c>
      <c r="S90" s="202">
        <v>0</v>
      </c>
      <c r="T90" s="202">
        <v>0</v>
      </c>
      <c r="U90" s="202">
        <v>1.99</v>
      </c>
      <c r="V90" s="202">
        <v>0.21</v>
      </c>
      <c r="W90" s="202">
        <v>0.44</v>
      </c>
      <c r="X90" s="202">
        <v>0.98</v>
      </c>
      <c r="Y90" s="202">
        <v>0</v>
      </c>
      <c r="Z90" s="202">
        <v>2.14</v>
      </c>
      <c r="AA90" s="202">
        <v>0.83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34.24</v>
      </c>
      <c r="AH90" s="202">
        <v>0</v>
      </c>
      <c r="AI90" s="202">
        <v>0</v>
      </c>
      <c r="AJ90" s="202">
        <v>0</v>
      </c>
      <c r="AK90" s="202">
        <v>11.16</v>
      </c>
      <c r="AL90" s="202">
        <v>0</v>
      </c>
      <c r="AM90" s="202">
        <v>0</v>
      </c>
      <c r="AN90" s="202">
        <v>0</v>
      </c>
      <c r="AO90" s="202">
        <v>134.86000000000001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8.2100000000000009</v>
      </c>
      <c r="E91" s="202">
        <v>0</v>
      </c>
      <c r="F91" s="202">
        <v>0</v>
      </c>
      <c r="G91" s="202">
        <v>20.99</v>
      </c>
      <c r="H91" s="202">
        <v>0</v>
      </c>
      <c r="I91" s="202">
        <v>0</v>
      </c>
      <c r="J91" s="202">
        <v>27.59</v>
      </c>
      <c r="K91" s="202">
        <v>1.53</v>
      </c>
      <c r="L91" s="202">
        <v>10.67</v>
      </c>
      <c r="M91" s="202">
        <v>0.46</v>
      </c>
      <c r="N91" s="202">
        <v>1.18</v>
      </c>
      <c r="O91" s="202">
        <v>0</v>
      </c>
      <c r="P91" s="202">
        <v>0.96</v>
      </c>
      <c r="Q91" s="202">
        <v>0.2</v>
      </c>
      <c r="R91" s="202">
        <v>0.42</v>
      </c>
      <c r="S91" s="202">
        <v>0</v>
      </c>
      <c r="T91" s="202">
        <v>0</v>
      </c>
      <c r="U91" s="202">
        <v>1.99</v>
      </c>
      <c r="V91" s="202">
        <v>0.21</v>
      </c>
      <c r="W91" s="202">
        <v>0.44</v>
      </c>
      <c r="X91" s="202">
        <v>0.98</v>
      </c>
      <c r="Y91" s="202">
        <v>0</v>
      </c>
      <c r="Z91" s="202">
        <v>2.14</v>
      </c>
      <c r="AA91" s="202">
        <v>0.83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34.24</v>
      </c>
      <c r="AH91" s="202">
        <v>0</v>
      </c>
      <c r="AI91" s="202">
        <v>0</v>
      </c>
      <c r="AJ91" s="202">
        <v>0</v>
      </c>
      <c r="AK91" s="202">
        <v>17.22</v>
      </c>
      <c r="AL91" s="202">
        <v>0</v>
      </c>
      <c r="AM91" s="202">
        <v>0</v>
      </c>
      <c r="AN91" s="202">
        <v>0</v>
      </c>
      <c r="AO91" s="202">
        <v>134.86000000000001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8.2100000000000009</v>
      </c>
      <c r="E92" s="202">
        <v>0</v>
      </c>
      <c r="F92" s="202">
        <v>0</v>
      </c>
      <c r="G92" s="202">
        <v>20.99</v>
      </c>
      <c r="H92" s="202">
        <v>0</v>
      </c>
      <c r="I92" s="202">
        <v>0</v>
      </c>
      <c r="J92" s="202">
        <v>27.59</v>
      </c>
      <c r="K92" s="202">
        <v>0.3</v>
      </c>
      <c r="L92" s="202">
        <v>10.67</v>
      </c>
      <c r="M92" s="202">
        <v>0.46</v>
      </c>
      <c r="N92" s="202">
        <v>1.18</v>
      </c>
      <c r="O92" s="202">
        <v>0</v>
      </c>
      <c r="P92" s="202">
        <v>0.96</v>
      </c>
      <c r="Q92" s="202">
        <v>0.2</v>
      </c>
      <c r="R92" s="202">
        <v>0.42</v>
      </c>
      <c r="S92" s="202">
        <v>0</v>
      </c>
      <c r="T92" s="202">
        <v>0</v>
      </c>
      <c r="U92" s="202">
        <v>1.99</v>
      </c>
      <c r="V92" s="202">
        <v>0.21</v>
      </c>
      <c r="W92" s="202">
        <v>0.44</v>
      </c>
      <c r="X92" s="202">
        <v>0.98</v>
      </c>
      <c r="Y92" s="202">
        <v>0</v>
      </c>
      <c r="Z92" s="202">
        <v>2.14</v>
      </c>
      <c r="AA92" s="202">
        <v>0.83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34.24</v>
      </c>
      <c r="AH92" s="202">
        <v>0</v>
      </c>
      <c r="AI92" s="202">
        <v>0</v>
      </c>
      <c r="AJ92" s="202">
        <v>0</v>
      </c>
      <c r="AK92" s="202">
        <v>17.22</v>
      </c>
      <c r="AL92" s="202">
        <v>0</v>
      </c>
      <c r="AM92" s="202">
        <v>0</v>
      </c>
      <c r="AN92" s="202">
        <v>0</v>
      </c>
      <c r="AO92" s="202">
        <v>134.86000000000001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8.3699999999999992</v>
      </c>
      <c r="E93" s="202">
        <v>0</v>
      </c>
      <c r="F93" s="202">
        <v>0</v>
      </c>
      <c r="G93" s="202">
        <v>20.99</v>
      </c>
      <c r="H93" s="202">
        <v>0</v>
      </c>
      <c r="I93" s="202">
        <v>0</v>
      </c>
      <c r="J93" s="202">
        <v>27.59</v>
      </c>
      <c r="K93" s="202">
        <v>0.25</v>
      </c>
      <c r="L93" s="202">
        <v>10.67</v>
      </c>
      <c r="M93" s="202">
        <v>0.46</v>
      </c>
      <c r="N93" s="202">
        <v>1.18</v>
      </c>
      <c r="O93" s="202">
        <v>0</v>
      </c>
      <c r="P93" s="202">
        <v>0.96</v>
      </c>
      <c r="Q93" s="202">
        <v>0.2</v>
      </c>
      <c r="R93" s="202">
        <v>0.42</v>
      </c>
      <c r="S93" s="202">
        <v>0</v>
      </c>
      <c r="T93" s="202">
        <v>0</v>
      </c>
      <c r="U93" s="202">
        <v>1.99</v>
      </c>
      <c r="V93" s="202">
        <v>0.21</v>
      </c>
      <c r="W93" s="202">
        <v>0.44</v>
      </c>
      <c r="X93" s="202">
        <v>0.98</v>
      </c>
      <c r="Y93" s="202">
        <v>0</v>
      </c>
      <c r="Z93" s="202">
        <v>2.14</v>
      </c>
      <c r="AA93" s="202">
        <v>0.83</v>
      </c>
      <c r="AB93" s="202">
        <v>0</v>
      </c>
      <c r="AC93" s="202">
        <v>13.3</v>
      </c>
      <c r="AD93" s="202">
        <v>0</v>
      </c>
      <c r="AE93" s="202">
        <v>0</v>
      </c>
      <c r="AF93" s="202">
        <v>0</v>
      </c>
      <c r="AG93" s="202">
        <v>34.24</v>
      </c>
      <c r="AH93" s="202">
        <v>0</v>
      </c>
      <c r="AI93" s="202">
        <v>0</v>
      </c>
      <c r="AJ93" s="202">
        <v>0</v>
      </c>
      <c r="AK93" s="202">
        <v>17.22</v>
      </c>
      <c r="AL93" s="202">
        <v>0</v>
      </c>
      <c r="AM93" s="202">
        <v>0</v>
      </c>
      <c r="AN93" s="202">
        <v>0</v>
      </c>
      <c r="AO93" s="202">
        <v>134.86000000000001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8.3699999999999992</v>
      </c>
      <c r="E94" s="202">
        <v>0</v>
      </c>
      <c r="F94" s="202">
        <v>0</v>
      </c>
      <c r="G94" s="202">
        <v>20.99</v>
      </c>
      <c r="H94" s="202">
        <v>0</v>
      </c>
      <c r="I94" s="202">
        <v>0</v>
      </c>
      <c r="J94" s="202">
        <v>27.59</v>
      </c>
      <c r="K94" s="202">
        <v>0.25</v>
      </c>
      <c r="L94" s="202">
        <v>10.67</v>
      </c>
      <c r="M94" s="202">
        <v>0.46</v>
      </c>
      <c r="N94" s="202">
        <v>1.18</v>
      </c>
      <c r="O94" s="202">
        <v>0</v>
      </c>
      <c r="P94" s="202">
        <v>0.96</v>
      </c>
      <c r="Q94" s="202">
        <v>0.2</v>
      </c>
      <c r="R94" s="202">
        <v>0.42</v>
      </c>
      <c r="S94" s="202">
        <v>0</v>
      </c>
      <c r="T94" s="202">
        <v>0</v>
      </c>
      <c r="U94" s="202">
        <v>1.99</v>
      </c>
      <c r="V94" s="202">
        <v>0.21</v>
      </c>
      <c r="W94" s="202">
        <v>0.44</v>
      </c>
      <c r="X94" s="202">
        <v>0.98</v>
      </c>
      <c r="Y94" s="202">
        <v>0</v>
      </c>
      <c r="Z94" s="202">
        <v>2.14</v>
      </c>
      <c r="AA94" s="202">
        <v>0.83</v>
      </c>
      <c r="AB94" s="202">
        <v>0</v>
      </c>
      <c r="AC94" s="202">
        <v>13.3</v>
      </c>
      <c r="AD94" s="202">
        <v>0</v>
      </c>
      <c r="AE94" s="202">
        <v>0</v>
      </c>
      <c r="AF94" s="202">
        <v>0</v>
      </c>
      <c r="AG94" s="202">
        <v>34.24</v>
      </c>
      <c r="AH94" s="202">
        <v>0</v>
      </c>
      <c r="AI94" s="202">
        <v>0</v>
      </c>
      <c r="AJ94" s="202">
        <v>0</v>
      </c>
      <c r="AK94" s="202">
        <v>17.22</v>
      </c>
      <c r="AL94" s="202">
        <v>0</v>
      </c>
      <c r="AM94" s="202">
        <v>0</v>
      </c>
      <c r="AN94" s="202">
        <v>0</v>
      </c>
      <c r="AO94" s="202">
        <v>134.86000000000001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8.3699999999999992</v>
      </c>
      <c r="E95" s="202">
        <v>0</v>
      </c>
      <c r="F95" s="202">
        <v>0</v>
      </c>
      <c r="G95" s="202">
        <v>20.99</v>
      </c>
      <c r="H95" s="202">
        <v>0</v>
      </c>
      <c r="I95" s="202">
        <v>0</v>
      </c>
      <c r="J95" s="202">
        <v>27.59</v>
      </c>
      <c r="K95" s="202">
        <v>0.2</v>
      </c>
      <c r="L95" s="202">
        <v>10.67</v>
      </c>
      <c r="M95" s="202">
        <v>0.46</v>
      </c>
      <c r="N95" s="202">
        <v>1.18</v>
      </c>
      <c r="O95" s="202">
        <v>0</v>
      </c>
      <c r="P95" s="202">
        <v>0.96</v>
      </c>
      <c r="Q95" s="202">
        <v>0.2</v>
      </c>
      <c r="R95" s="202">
        <v>0.42</v>
      </c>
      <c r="S95" s="202">
        <v>0</v>
      </c>
      <c r="T95" s="202">
        <v>0</v>
      </c>
      <c r="U95" s="202">
        <v>1.99</v>
      </c>
      <c r="V95" s="202">
        <v>0.21</v>
      </c>
      <c r="W95" s="202">
        <v>0.44</v>
      </c>
      <c r="X95" s="202">
        <v>0.98</v>
      </c>
      <c r="Y95" s="202">
        <v>0</v>
      </c>
      <c r="Z95" s="202">
        <v>2.14</v>
      </c>
      <c r="AA95" s="202">
        <v>0.83</v>
      </c>
      <c r="AB95" s="202">
        <v>0</v>
      </c>
      <c r="AC95" s="202">
        <v>13.3</v>
      </c>
      <c r="AD95" s="202">
        <v>0</v>
      </c>
      <c r="AE95" s="202">
        <v>0</v>
      </c>
      <c r="AF95" s="202">
        <v>0</v>
      </c>
      <c r="AG95" s="202">
        <v>34.24</v>
      </c>
      <c r="AH95" s="202">
        <v>0</v>
      </c>
      <c r="AI95" s="202">
        <v>0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134.86000000000001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8.3699999999999992</v>
      </c>
      <c r="E96" s="202">
        <v>0</v>
      </c>
      <c r="F96" s="202">
        <v>0</v>
      </c>
      <c r="G96" s="202">
        <v>20.99</v>
      </c>
      <c r="H96" s="202">
        <v>0</v>
      </c>
      <c r="I96" s="202">
        <v>0</v>
      </c>
      <c r="J96" s="202">
        <v>27.59</v>
      </c>
      <c r="K96" s="202">
        <v>0.23</v>
      </c>
      <c r="L96" s="202">
        <v>10.67</v>
      </c>
      <c r="M96" s="202">
        <v>0.46</v>
      </c>
      <c r="N96" s="202">
        <v>1.18</v>
      </c>
      <c r="O96" s="202">
        <v>0</v>
      </c>
      <c r="P96" s="202">
        <v>0.96</v>
      </c>
      <c r="Q96" s="202">
        <v>0.2</v>
      </c>
      <c r="R96" s="202">
        <v>0.42</v>
      </c>
      <c r="S96" s="202">
        <v>0</v>
      </c>
      <c r="T96" s="202">
        <v>0</v>
      </c>
      <c r="U96" s="202">
        <v>1.99</v>
      </c>
      <c r="V96" s="202">
        <v>0.21</v>
      </c>
      <c r="W96" s="202">
        <v>0.44</v>
      </c>
      <c r="X96" s="202">
        <v>0.98</v>
      </c>
      <c r="Y96" s="202">
        <v>0</v>
      </c>
      <c r="Z96" s="202">
        <v>2.14</v>
      </c>
      <c r="AA96" s="202">
        <v>0.83</v>
      </c>
      <c r="AB96" s="202">
        <v>0</v>
      </c>
      <c r="AC96" s="202">
        <v>13.3</v>
      </c>
      <c r="AD96" s="202">
        <v>0</v>
      </c>
      <c r="AE96" s="202">
        <v>0</v>
      </c>
      <c r="AF96" s="202">
        <v>0</v>
      </c>
      <c r="AG96" s="202">
        <v>34.24</v>
      </c>
      <c r="AH96" s="202">
        <v>0</v>
      </c>
      <c r="AI96" s="202">
        <v>0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134.86000000000001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8.3699999999999992</v>
      </c>
      <c r="E97" s="202">
        <v>0</v>
      </c>
      <c r="F97" s="202">
        <v>0</v>
      </c>
      <c r="G97" s="202">
        <v>20.99</v>
      </c>
      <c r="H97" s="202">
        <v>0</v>
      </c>
      <c r="I97" s="202">
        <v>0</v>
      </c>
      <c r="J97" s="202">
        <v>27.59</v>
      </c>
      <c r="K97" s="202">
        <v>0.23</v>
      </c>
      <c r="L97" s="202">
        <v>10.67</v>
      </c>
      <c r="M97" s="202">
        <v>0.46</v>
      </c>
      <c r="N97" s="202">
        <v>1.18</v>
      </c>
      <c r="O97" s="202">
        <v>0</v>
      </c>
      <c r="P97" s="202">
        <v>0.96</v>
      </c>
      <c r="Q97" s="202">
        <v>0.2</v>
      </c>
      <c r="R97" s="202">
        <v>0.42</v>
      </c>
      <c r="S97" s="202">
        <v>0</v>
      </c>
      <c r="T97" s="202">
        <v>0</v>
      </c>
      <c r="U97" s="202">
        <v>1.99</v>
      </c>
      <c r="V97" s="202">
        <v>0.21</v>
      </c>
      <c r="W97" s="202">
        <v>0.44</v>
      </c>
      <c r="X97" s="202">
        <v>0.98</v>
      </c>
      <c r="Y97" s="202">
        <v>0</v>
      </c>
      <c r="Z97" s="202">
        <v>2.14</v>
      </c>
      <c r="AA97" s="202">
        <v>0.83</v>
      </c>
      <c r="AB97" s="202">
        <v>0</v>
      </c>
      <c r="AC97" s="202">
        <v>13.3</v>
      </c>
      <c r="AD97" s="202">
        <v>0</v>
      </c>
      <c r="AE97" s="202">
        <v>0</v>
      </c>
      <c r="AF97" s="202">
        <v>0</v>
      </c>
      <c r="AG97" s="202">
        <v>34.24</v>
      </c>
      <c r="AH97" s="202">
        <v>0</v>
      </c>
      <c r="AI97" s="202">
        <v>0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134.86000000000001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8.3699999999999992</v>
      </c>
      <c r="E98" s="202">
        <v>0</v>
      </c>
      <c r="F98" s="202">
        <v>0</v>
      </c>
      <c r="G98" s="202">
        <v>20.99</v>
      </c>
      <c r="H98" s="202">
        <v>0</v>
      </c>
      <c r="I98" s="202">
        <v>0</v>
      </c>
      <c r="J98" s="202">
        <v>27.59</v>
      </c>
      <c r="K98" s="202">
        <v>0.23</v>
      </c>
      <c r="L98" s="202">
        <v>10.67</v>
      </c>
      <c r="M98" s="202">
        <v>0.46</v>
      </c>
      <c r="N98" s="202">
        <v>1.18</v>
      </c>
      <c r="O98" s="202">
        <v>0</v>
      </c>
      <c r="P98" s="202">
        <v>0.96</v>
      </c>
      <c r="Q98" s="202">
        <v>0.2</v>
      </c>
      <c r="R98" s="202">
        <v>0.42</v>
      </c>
      <c r="S98" s="202">
        <v>0</v>
      </c>
      <c r="T98" s="202">
        <v>0</v>
      </c>
      <c r="U98" s="202">
        <v>1.99</v>
      </c>
      <c r="V98" s="202">
        <v>0.21</v>
      </c>
      <c r="W98" s="202">
        <v>0.44</v>
      </c>
      <c r="X98" s="202">
        <v>0.98</v>
      </c>
      <c r="Y98" s="202">
        <v>0</v>
      </c>
      <c r="Z98" s="202">
        <v>2.14</v>
      </c>
      <c r="AA98" s="202">
        <v>0.83</v>
      </c>
      <c r="AB98" s="202">
        <v>0</v>
      </c>
      <c r="AC98" s="202">
        <v>13.3</v>
      </c>
      <c r="AD98" s="202">
        <v>0</v>
      </c>
      <c r="AE98" s="202">
        <v>0</v>
      </c>
      <c r="AF98" s="202">
        <v>0</v>
      </c>
      <c r="AG98" s="202">
        <v>34.24</v>
      </c>
      <c r="AH98" s="202">
        <v>0</v>
      </c>
      <c r="AI98" s="202">
        <v>0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134.86000000000001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0.19945999999999983</v>
      </c>
      <c r="E99">
        <f t="shared" si="0"/>
        <v>0</v>
      </c>
      <c r="F99">
        <f t="shared" si="0"/>
        <v>0</v>
      </c>
      <c r="G99">
        <f t="shared" si="0"/>
        <v>0.50562000000000018</v>
      </c>
      <c r="H99">
        <f t="shared" si="0"/>
        <v>0</v>
      </c>
      <c r="I99">
        <f t="shared" si="0"/>
        <v>0</v>
      </c>
      <c r="J99">
        <f t="shared" si="0"/>
        <v>0.65842000000000078</v>
      </c>
      <c r="K99">
        <f t="shared" si="0"/>
        <v>8.6780000000000121E-2</v>
      </c>
      <c r="L99">
        <f t="shared" si="0"/>
        <v>4.479847499999992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2.4209999999999978E-2</v>
      </c>
      <c r="Q99">
        <f t="shared" si="0"/>
        <v>5.6817499999999993E-2</v>
      </c>
      <c r="R99">
        <f t="shared" si="0"/>
        <v>8.5145000000000165E-2</v>
      </c>
      <c r="S99">
        <f t="shared" si="0"/>
        <v>0</v>
      </c>
      <c r="T99">
        <f t="shared" si="0"/>
        <v>0</v>
      </c>
      <c r="U99">
        <f t="shared" si="0"/>
        <v>4.8460000000000052E-2</v>
      </c>
      <c r="V99">
        <f t="shared" si="0"/>
        <v>3.7652500000000047E-2</v>
      </c>
      <c r="W99">
        <f t="shared" si="0"/>
        <v>3.1654999999999975E-2</v>
      </c>
      <c r="X99">
        <f t="shared" si="0"/>
        <v>6.926000000000003E-2</v>
      </c>
      <c r="Y99">
        <f t="shared" si="0"/>
        <v>0</v>
      </c>
      <c r="Z99">
        <f t="shared" si="0"/>
        <v>0.83607749999999892</v>
      </c>
      <c r="AA99">
        <f t="shared" si="0"/>
        <v>0.26265999999999962</v>
      </c>
      <c r="AB99">
        <f t="shared" si="0"/>
        <v>0</v>
      </c>
      <c r="AC99">
        <f t="shared" si="0"/>
        <v>0.31742249999999989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0.82685500000000056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0.29369999999999974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3.2301600000000037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-92.715999999999994</v>
      </c>
      <c r="D3" s="83">
        <v>0</v>
      </c>
      <c r="E3" s="83">
        <v>0</v>
      </c>
      <c r="F3" s="83">
        <v>-126.28400000000001</v>
      </c>
      <c r="G3" s="83">
        <v>-219</v>
      </c>
      <c r="H3" s="77"/>
      <c r="I3" s="32">
        <v>1</v>
      </c>
      <c r="J3" s="83">
        <v>92.715999999999994</v>
      </c>
      <c r="K3" s="83">
        <v>0</v>
      </c>
      <c r="L3" s="83">
        <v>0</v>
      </c>
      <c r="M3" s="83">
        <v>0</v>
      </c>
      <c r="N3" s="83">
        <v>92.715999999999994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126.28400000000001</v>
      </c>
      <c r="AF3" s="83">
        <v>0</v>
      </c>
      <c r="AG3" s="83">
        <v>0</v>
      </c>
      <c r="AH3" s="83">
        <v>0</v>
      </c>
      <c r="AI3" s="83">
        <v>126.28400000000001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92.715999999999994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-92.715999999999994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126.28400000000001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-126.28400000000001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927.16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927.16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1262.8400000000001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1262.8400000000001</v>
      </c>
      <c r="DF3" s="82">
        <f>AR3+AU3+BB3+BI3+BP3</f>
        <v>219</v>
      </c>
      <c r="DG3" s="82">
        <f>AY3+AN3+BC3+BJ3+BQ3</f>
        <v>-92.715999999999994</v>
      </c>
      <c r="DH3" s="82">
        <f>BF3+AO3+AV3+BK3+BR3</f>
        <v>0</v>
      </c>
      <c r="DI3" s="82">
        <f>BM3+BS3+BD3+AW3+AP3</f>
        <v>0</v>
      </c>
      <c r="DJ3" s="82">
        <f>BT3+BL3+BE3+AX3+AQ3</f>
        <v>-126.28400000000001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-82.555999999999997</v>
      </c>
      <c r="D4" s="83">
        <v>0</v>
      </c>
      <c r="E4" s="83">
        <v>0</v>
      </c>
      <c r="F4" s="83">
        <v>-112.444</v>
      </c>
      <c r="G4" s="83">
        <v>-195</v>
      </c>
      <c r="H4" s="77"/>
      <c r="I4" s="32">
        <v>2</v>
      </c>
      <c r="J4" s="83">
        <v>82.555999999999997</v>
      </c>
      <c r="K4" s="83">
        <v>0</v>
      </c>
      <c r="L4" s="83">
        <v>0</v>
      </c>
      <c r="M4" s="83">
        <v>0</v>
      </c>
      <c r="N4" s="83">
        <v>82.555999999999997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112.444</v>
      </c>
      <c r="AF4" s="83">
        <v>0</v>
      </c>
      <c r="AG4" s="83">
        <v>0</v>
      </c>
      <c r="AH4" s="83">
        <v>0</v>
      </c>
      <c r="AI4" s="83">
        <v>112.444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82.555999999999997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-82.555999999999997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112.444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-112.444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825.56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825.56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1124.44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1124.44</v>
      </c>
      <c r="DF4" s="82">
        <f t="shared" ref="DF4:DF67" si="31">AR4+AU4+BB4+BI4+BP4</f>
        <v>195</v>
      </c>
      <c r="DG4" s="82">
        <f t="shared" ref="DG4:DG67" si="32">AY4+AN4+BC4+BJ4+BQ4</f>
        <v>-82.555999999999997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-112.444</v>
      </c>
      <c r="DK4" s="85">
        <f t="shared" si="9"/>
        <v>0</v>
      </c>
    </row>
    <row r="5" spans="1:115" ht="15.75" thickBot="1">
      <c r="A5" s="77"/>
      <c r="B5" s="32">
        <v>3</v>
      </c>
      <c r="C5" s="83">
        <v>-68.161000000000001</v>
      </c>
      <c r="D5" s="83">
        <v>0</v>
      </c>
      <c r="E5" s="83">
        <v>0</v>
      </c>
      <c r="F5" s="83">
        <v>-92.838999999999999</v>
      </c>
      <c r="G5" s="83">
        <v>-161</v>
      </c>
      <c r="H5" s="77"/>
      <c r="I5" s="32">
        <v>3</v>
      </c>
      <c r="J5" s="83">
        <v>68.161000000000001</v>
      </c>
      <c r="K5" s="83">
        <v>0</v>
      </c>
      <c r="L5" s="83">
        <v>0</v>
      </c>
      <c r="M5" s="83">
        <v>0</v>
      </c>
      <c r="N5" s="83">
        <v>68.161000000000001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92.838999999999999</v>
      </c>
      <c r="AF5" s="83">
        <v>0</v>
      </c>
      <c r="AG5" s="83">
        <v>0</v>
      </c>
      <c r="AH5" s="83">
        <v>0</v>
      </c>
      <c r="AI5" s="83">
        <v>92.838999999999999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68.161000000000001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-68.161000000000001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92.838999999999999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-92.838999999999999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681.61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681.61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928.39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928.39</v>
      </c>
      <c r="DF5" s="82">
        <f t="shared" si="31"/>
        <v>161</v>
      </c>
      <c r="DG5" s="82">
        <f t="shared" si="32"/>
        <v>-68.161000000000001</v>
      </c>
      <c r="DH5" s="82">
        <f t="shared" si="33"/>
        <v>0</v>
      </c>
      <c r="DI5" s="82">
        <f t="shared" si="34"/>
        <v>0</v>
      </c>
      <c r="DJ5" s="82">
        <f t="shared" si="35"/>
        <v>-92.838999999999999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-58.847000000000001</v>
      </c>
      <c r="D6" s="83">
        <v>0</v>
      </c>
      <c r="E6" s="83">
        <v>0</v>
      </c>
      <c r="F6" s="83">
        <v>-80.153000000000006</v>
      </c>
      <c r="G6" s="83">
        <v>-139</v>
      </c>
      <c r="H6" s="77"/>
      <c r="I6" s="32">
        <v>4</v>
      </c>
      <c r="J6" s="83">
        <v>58.847000000000001</v>
      </c>
      <c r="K6" s="83">
        <v>0</v>
      </c>
      <c r="L6" s="83">
        <v>0</v>
      </c>
      <c r="M6" s="83">
        <v>0</v>
      </c>
      <c r="N6" s="83">
        <v>58.847000000000001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80.153000000000006</v>
      </c>
      <c r="AF6" s="83">
        <v>0</v>
      </c>
      <c r="AG6" s="83">
        <v>0</v>
      </c>
      <c r="AH6" s="83">
        <v>0</v>
      </c>
      <c r="AI6" s="83">
        <v>80.153000000000006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58.847000000000001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-58.847000000000001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80.153000000000006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-80.153000000000006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588.47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588.47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801.53000000000009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801.53000000000009</v>
      </c>
      <c r="DF6" s="82">
        <f t="shared" si="31"/>
        <v>139</v>
      </c>
      <c r="DG6" s="82">
        <f t="shared" si="32"/>
        <v>-58.847000000000001</v>
      </c>
      <c r="DH6" s="82">
        <f t="shared" si="33"/>
        <v>0</v>
      </c>
      <c r="DI6" s="82">
        <f t="shared" si="34"/>
        <v>0</v>
      </c>
      <c r="DJ6" s="82">
        <f t="shared" si="35"/>
        <v>-80.153000000000006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-107</v>
      </c>
      <c r="D7" s="83">
        <v>0</v>
      </c>
      <c r="E7" s="83">
        <v>0</v>
      </c>
      <c r="F7" s="83">
        <v>0</v>
      </c>
      <c r="G7" s="83">
        <v>-107</v>
      </c>
      <c r="H7" s="77"/>
      <c r="I7" s="32">
        <v>5</v>
      </c>
      <c r="J7" s="83">
        <v>107</v>
      </c>
      <c r="K7" s="83">
        <v>0</v>
      </c>
      <c r="L7" s="83">
        <v>0</v>
      </c>
      <c r="M7" s="83">
        <v>0</v>
      </c>
      <c r="N7" s="83">
        <v>107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107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-107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1070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1070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107</v>
      </c>
      <c r="DG7" s="82">
        <f t="shared" si="32"/>
        <v>-107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-74</v>
      </c>
      <c r="D8" s="83">
        <v>0</v>
      </c>
      <c r="E8" s="83">
        <v>0</v>
      </c>
      <c r="F8" s="83">
        <v>0</v>
      </c>
      <c r="G8" s="83">
        <v>-74</v>
      </c>
      <c r="H8" s="77"/>
      <c r="I8" s="32">
        <v>6</v>
      </c>
      <c r="J8" s="83">
        <v>74</v>
      </c>
      <c r="K8" s="83">
        <v>0</v>
      </c>
      <c r="L8" s="83">
        <v>0</v>
      </c>
      <c r="M8" s="83">
        <v>0</v>
      </c>
      <c r="N8" s="83">
        <v>74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74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-74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740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740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74</v>
      </c>
      <c r="DG8" s="82">
        <f t="shared" si="32"/>
        <v>-74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-19.475000000000001</v>
      </c>
      <c r="D9" s="83">
        <v>0</v>
      </c>
      <c r="E9" s="83">
        <v>0</v>
      </c>
      <c r="F9" s="83">
        <v>-26.524999999999999</v>
      </c>
      <c r="G9" s="83">
        <v>-46</v>
      </c>
      <c r="H9" s="77"/>
      <c r="I9" s="32">
        <v>7</v>
      </c>
      <c r="J9" s="83">
        <v>19.475000000000001</v>
      </c>
      <c r="K9" s="83">
        <v>0</v>
      </c>
      <c r="L9" s="83">
        <v>0</v>
      </c>
      <c r="M9" s="83">
        <v>0</v>
      </c>
      <c r="N9" s="83">
        <v>19.475000000000001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26.524999999999999</v>
      </c>
      <c r="AF9" s="83">
        <v>0</v>
      </c>
      <c r="AG9" s="83">
        <v>0</v>
      </c>
      <c r="AH9" s="83">
        <v>0</v>
      </c>
      <c r="AI9" s="83">
        <v>26.524999999999999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19.475000000000001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-19.475000000000001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26.524999999999999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-26.524999999999999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194.75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194.75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265.25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265.25</v>
      </c>
      <c r="DF9" s="82">
        <f t="shared" si="31"/>
        <v>46</v>
      </c>
      <c r="DG9" s="82">
        <f t="shared" si="32"/>
        <v>-19.475000000000001</v>
      </c>
      <c r="DH9" s="82">
        <f t="shared" si="33"/>
        <v>0</v>
      </c>
      <c r="DI9" s="82">
        <f t="shared" si="34"/>
        <v>0</v>
      </c>
      <c r="DJ9" s="82">
        <f t="shared" si="35"/>
        <v>-26.524999999999999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-5.08</v>
      </c>
      <c r="D10" s="83">
        <v>0</v>
      </c>
      <c r="E10" s="83">
        <v>0</v>
      </c>
      <c r="F10" s="83">
        <v>-6.92</v>
      </c>
      <c r="G10" s="83">
        <v>-12</v>
      </c>
      <c r="H10" s="77"/>
      <c r="I10" s="32">
        <v>8</v>
      </c>
      <c r="J10" s="83">
        <v>5.08</v>
      </c>
      <c r="K10" s="83">
        <v>0</v>
      </c>
      <c r="L10" s="83">
        <v>0</v>
      </c>
      <c r="M10" s="83">
        <v>0</v>
      </c>
      <c r="N10" s="83">
        <v>5.08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6.92</v>
      </c>
      <c r="AF10" s="83">
        <v>0</v>
      </c>
      <c r="AG10" s="83">
        <v>0</v>
      </c>
      <c r="AH10" s="83">
        <v>0</v>
      </c>
      <c r="AI10" s="83">
        <v>6.92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5.08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-5.08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6.92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-6.92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50.8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50.8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69.2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69.2</v>
      </c>
      <c r="DF10" s="82">
        <f t="shared" si="31"/>
        <v>12</v>
      </c>
      <c r="DG10" s="82">
        <f t="shared" si="32"/>
        <v>-5.08</v>
      </c>
      <c r="DH10" s="82">
        <f t="shared" si="33"/>
        <v>0</v>
      </c>
      <c r="DI10" s="82">
        <f t="shared" si="34"/>
        <v>0</v>
      </c>
      <c r="DJ10" s="82">
        <f t="shared" si="35"/>
        <v>-6.92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9.3030000000000008</v>
      </c>
      <c r="N59" s="83">
        <v>9.3030000000000008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-9.3030000000000008</v>
      </c>
      <c r="AG59" s="83">
        <v>0</v>
      </c>
      <c r="AH59" s="83">
        <v>0</v>
      </c>
      <c r="AI59" s="83">
        <v>-9.3030000000000008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9.3030000000000008</v>
      </c>
      <c r="AY59" s="84">
        <f t="shared" si="14"/>
        <v>-9.3030000000000008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93.03</v>
      </c>
      <c r="CI59" s="81">
        <f t="shared" si="24"/>
        <v>93.03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-9.3030000000000008</v>
      </c>
      <c r="DH59" s="82">
        <f t="shared" si="33"/>
        <v>0</v>
      </c>
      <c r="DI59" s="82">
        <f t="shared" si="34"/>
        <v>0</v>
      </c>
      <c r="DJ59" s="82">
        <f t="shared" si="35"/>
        <v>9.3030000000000008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47.173000000000002</v>
      </c>
      <c r="N60" s="83">
        <v>47.173000000000002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-47.173000000000002</v>
      </c>
      <c r="AG60" s="83">
        <v>0</v>
      </c>
      <c r="AH60" s="83">
        <v>0</v>
      </c>
      <c r="AI60" s="83">
        <v>-47.173000000000002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47.173000000000002</v>
      </c>
      <c r="AY60" s="84">
        <f t="shared" si="14"/>
        <v>-47.173000000000002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471.73</v>
      </c>
      <c r="CI60" s="81">
        <f t="shared" si="24"/>
        <v>471.73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-47.173000000000002</v>
      </c>
      <c r="DH60" s="82">
        <f t="shared" si="33"/>
        <v>0</v>
      </c>
      <c r="DI60" s="82">
        <f t="shared" si="34"/>
        <v>0</v>
      </c>
      <c r="DJ60" s="82">
        <f t="shared" si="35"/>
        <v>47.173000000000002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72.043000000000006</v>
      </c>
      <c r="N61" s="83">
        <v>72.043000000000006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-72.043000000000006</v>
      </c>
      <c r="AG61" s="83">
        <v>0</v>
      </c>
      <c r="AH61" s="83">
        <v>0</v>
      </c>
      <c r="AI61" s="83">
        <v>-72.043000000000006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72.043000000000006</v>
      </c>
      <c r="AY61" s="84">
        <f t="shared" si="14"/>
        <v>-72.043000000000006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720.43000000000006</v>
      </c>
      <c r="CI61" s="81">
        <f t="shared" si="24"/>
        <v>720.43000000000006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-72.043000000000006</v>
      </c>
      <c r="DH61" s="82">
        <f t="shared" si="33"/>
        <v>0</v>
      </c>
      <c r="DI61" s="82">
        <f t="shared" si="34"/>
        <v>0</v>
      </c>
      <c r="DJ61" s="82">
        <f t="shared" si="35"/>
        <v>72.043000000000006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89.582999999999998</v>
      </c>
      <c r="N62" s="83">
        <v>89.582999999999998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-89.582999999999998</v>
      </c>
      <c r="AG62" s="83">
        <v>0</v>
      </c>
      <c r="AH62" s="83">
        <v>0</v>
      </c>
      <c r="AI62" s="83">
        <v>-89.582999999999998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89.582999999999998</v>
      </c>
      <c r="AY62" s="84">
        <f t="shared" si="14"/>
        <v>-89.582999999999998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895.82999999999993</v>
      </c>
      <c r="CI62" s="81">
        <f t="shared" si="24"/>
        <v>895.82999999999993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-89.582999999999998</v>
      </c>
      <c r="DH62" s="82">
        <f t="shared" si="33"/>
        <v>0</v>
      </c>
      <c r="DI62" s="82">
        <f t="shared" si="34"/>
        <v>0</v>
      </c>
      <c r="DJ62" s="82">
        <f t="shared" si="35"/>
        <v>89.582999999999998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70</v>
      </c>
      <c r="N63" s="83">
        <v>70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-70</v>
      </c>
      <c r="AG63" s="83">
        <v>0</v>
      </c>
      <c r="AH63" s="83">
        <v>0</v>
      </c>
      <c r="AI63" s="83">
        <v>-70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70</v>
      </c>
      <c r="AY63" s="84">
        <f t="shared" si="14"/>
        <v>-70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700</v>
      </c>
      <c r="CI63" s="81">
        <f t="shared" si="24"/>
        <v>700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-70</v>
      </c>
      <c r="DH63" s="82">
        <f t="shared" si="33"/>
        <v>0</v>
      </c>
      <c r="DI63" s="82">
        <f t="shared" si="34"/>
        <v>0</v>
      </c>
      <c r="DJ63" s="82">
        <f t="shared" si="35"/>
        <v>70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-32</v>
      </c>
      <c r="D64" s="83">
        <v>0</v>
      </c>
      <c r="E64" s="83">
        <v>0</v>
      </c>
      <c r="F64" s="83">
        <v>0</v>
      </c>
      <c r="G64" s="83">
        <v>-32</v>
      </c>
      <c r="H64" s="77"/>
      <c r="I64" s="32">
        <v>62</v>
      </c>
      <c r="J64" s="83">
        <v>32</v>
      </c>
      <c r="K64" s="83">
        <v>0</v>
      </c>
      <c r="L64" s="83">
        <v>0</v>
      </c>
      <c r="M64" s="83">
        <v>28</v>
      </c>
      <c r="N64" s="83">
        <v>60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-28</v>
      </c>
      <c r="AG64" s="83">
        <v>0</v>
      </c>
      <c r="AH64" s="83">
        <v>0</v>
      </c>
      <c r="AI64" s="83">
        <v>-28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32</v>
      </c>
      <c r="AV64" s="84">
        <f t="shared" si="13"/>
        <v>0</v>
      </c>
      <c r="AW64" s="84">
        <f t="shared" si="13"/>
        <v>0</v>
      </c>
      <c r="AX64" s="84">
        <f t="shared" si="13"/>
        <v>28</v>
      </c>
      <c r="AY64" s="84">
        <f t="shared" si="14"/>
        <v>-60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320</v>
      </c>
      <c r="CF64" s="81">
        <f t="shared" si="5"/>
        <v>0</v>
      </c>
      <c r="CG64" s="81">
        <f t="shared" si="5"/>
        <v>0</v>
      </c>
      <c r="CH64" s="81">
        <f t="shared" si="5"/>
        <v>280</v>
      </c>
      <c r="CI64" s="81">
        <f t="shared" si="24"/>
        <v>600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32</v>
      </c>
      <c r="DG64" s="82">
        <f t="shared" si="32"/>
        <v>-60</v>
      </c>
      <c r="DH64" s="82">
        <f t="shared" si="33"/>
        <v>0</v>
      </c>
      <c r="DI64" s="82">
        <f t="shared" si="34"/>
        <v>0</v>
      </c>
      <c r="DJ64" s="82">
        <f t="shared" si="35"/>
        <v>28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-33.624000000000002</v>
      </c>
      <c r="D65" s="83">
        <v>0</v>
      </c>
      <c r="E65" s="83">
        <v>0</v>
      </c>
      <c r="F65" s="83">
        <v>0</v>
      </c>
      <c r="G65" s="83">
        <v>-33.624000000000002</v>
      </c>
      <c r="H65" s="77"/>
      <c r="I65" s="32">
        <v>63</v>
      </c>
      <c r="J65" s="83">
        <v>33.624000000000002</v>
      </c>
      <c r="K65" s="83">
        <v>0</v>
      </c>
      <c r="L65" s="83">
        <v>0</v>
      </c>
      <c r="M65" s="83">
        <v>28.376000000000001</v>
      </c>
      <c r="N65" s="83">
        <v>62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-28.376000000000001</v>
      </c>
      <c r="AG65" s="83">
        <v>0</v>
      </c>
      <c r="AH65" s="83">
        <v>0</v>
      </c>
      <c r="AI65" s="83">
        <v>-28.376000000000001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33.624000000000002</v>
      </c>
      <c r="AV65" s="84">
        <f t="shared" si="13"/>
        <v>0</v>
      </c>
      <c r="AW65" s="84">
        <f t="shared" si="13"/>
        <v>0</v>
      </c>
      <c r="AX65" s="84">
        <f t="shared" si="13"/>
        <v>28.376000000000001</v>
      </c>
      <c r="AY65" s="84">
        <f t="shared" si="14"/>
        <v>-62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336.24</v>
      </c>
      <c r="CF65" s="81">
        <f t="shared" si="5"/>
        <v>0</v>
      </c>
      <c r="CG65" s="81">
        <f t="shared" si="5"/>
        <v>0</v>
      </c>
      <c r="CH65" s="81">
        <f t="shared" si="5"/>
        <v>283.76</v>
      </c>
      <c r="CI65" s="81">
        <f t="shared" si="24"/>
        <v>620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33.624000000000002</v>
      </c>
      <c r="DG65" s="82">
        <f t="shared" si="32"/>
        <v>-62</v>
      </c>
      <c r="DH65" s="82">
        <f t="shared" si="33"/>
        <v>0</v>
      </c>
      <c r="DI65" s="82">
        <f t="shared" si="34"/>
        <v>0</v>
      </c>
      <c r="DJ65" s="82">
        <f t="shared" si="35"/>
        <v>28.376000000000001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-30.913</v>
      </c>
      <c r="D66" s="83">
        <v>0</v>
      </c>
      <c r="E66" s="83">
        <v>0</v>
      </c>
      <c r="F66" s="83">
        <v>0</v>
      </c>
      <c r="G66" s="83">
        <v>-30.913</v>
      </c>
      <c r="H66" s="77"/>
      <c r="I66" s="32">
        <v>64</v>
      </c>
      <c r="J66" s="83">
        <v>30.913</v>
      </c>
      <c r="K66" s="83">
        <v>0</v>
      </c>
      <c r="L66" s="83">
        <v>0</v>
      </c>
      <c r="M66" s="83">
        <v>26.087</v>
      </c>
      <c r="N66" s="83">
        <v>57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-26.087</v>
      </c>
      <c r="AG66" s="83">
        <v>0</v>
      </c>
      <c r="AH66" s="83">
        <v>0</v>
      </c>
      <c r="AI66" s="83">
        <v>-26.087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30.913</v>
      </c>
      <c r="AV66" s="84">
        <f t="shared" si="13"/>
        <v>0</v>
      </c>
      <c r="AW66" s="84">
        <f t="shared" si="13"/>
        <v>0</v>
      </c>
      <c r="AX66" s="84">
        <f t="shared" si="13"/>
        <v>26.087</v>
      </c>
      <c r="AY66" s="84">
        <f t="shared" si="14"/>
        <v>-57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309.13</v>
      </c>
      <c r="CF66" s="81">
        <f t="shared" si="5"/>
        <v>0</v>
      </c>
      <c r="CG66" s="81">
        <f t="shared" si="5"/>
        <v>0</v>
      </c>
      <c r="CH66" s="81">
        <f t="shared" si="5"/>
        <v>260.87</v>
      </c>
      <c r="CI66" s="81">
        <f t="shared" si="24"/>
        <v>570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30.913</v>
      </c>
      <c r="DG66" s="82">
        <f t="shared" si="32"/>
        <v>-57</v>
      </c>
      <c r="DH66" s="82">
        <f t="shared" si="33"/>
        <v>0</v>
      </c>
      <c r="DI66" s="82">
        <f t="shared" si="34"/>
        <v>0</v>
      </c>
      <c r="DJ66" s="82">
        <f t="shared" si="35"/>
        <v>26.087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-28.201000000000001</v>
      </c>
      <c r="D67" s="83">
        <v>0</v>
      </c>
      <c r="E67" s="83">
        <v>0</v>
      </c>
      <c r="F67" s="83">
        <v>0</v>
      </c>
      <c r="G67" s="83">
        <v>-28.201000000000001</v>
      </c>
      <c r="H67" s="77"/>
      <c r="I67" s="32">
        <v>65</v>
      </c>
      <c r="J67" s="83">
        <v>28.201000000000001</v>
      </c>
      <c r="K67" s="83">
        <v>0</v>
      </c>
      <c r="L67" s="83">
        <v>0</v>
      </c>
      <c r="M67" s="83">
        <v>23.798999999999999</v>
      </c>
      <c r="N67" s="83">
        <v>52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-23.798999999999999</v>
      </c>
      <c r="AG67" s="83">
        <v>0</v>
      </c>
      <c r="AH67" s="83">
        <v>0</v>
      </c>
      <c r="AI67" s="83">
        <v>-23.798999999999999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28.201000000000001</v>
      </c>
      <c r="AV67" s="84">
        <f t="shared" si="13"/>
        <v>0</v>
      </c>
      <c r="AW67" s="84">
        <f t="shared" si="13"/>
        <v>0</v>
      </c>
      <c r="AX67" s="84">
        <f t="shared" si="13"/>
        <v>23.798999999999999</v>
      </c>
      <c r="AY67" s="84">
        <f t="shared" si="14"/>
        <v>-52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282.01</v>
      </c>
      <c r="CF67" s="81">
        <f t="shared" si="23"/>
        <v>0</v>
      </c>
      <c r="CG67" s="81">
        <f t="shared" si="23"/>
        <v>0</v>
      </c>
      <c r="CH67" s="81">
        <f t="shared" si="23"/>
        <v>237.99</v>
      </c>
      <c r="CI67" s="81">
        <f t="shared" si="24"/>
        <v>520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28.201000000000001</v>
      </c>
      <c r="DG67" s="82">
        <f t="shared" si="32"/>
        <v>-52</v>
      </c>
      <c r="DH67" s="82">
        <f t="shared" si="33"/>
        <v>0</v>
      </c>
      <c r="DI67" s="82">
        <f t="shared" si="34"/>
        <v>0</v>
      </c>
      <c r="DJ67" s="82">
        <f t="shared" si="35"/>
        <v>23.798999999999999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-55.317</v>
      </c>
      <c r="D68" s="83">
        <v>0</v>
      </c>
      <c r="E68" s="83">
        <v>0</v>
      </c>
      <c r="F68" s="83">
        <v>0</v>
      </c>
      <c r="G68" s="83">
        <v>-55.317</v>
      </c>
      <c r="H68" s="77"/>
      <c r="I68" s="32">
        <v>66</v>
      </c>
      <c r="J68" s="83">
        <v>55.317</v>
      </c>
      <c r="K68" s="83">
        <v>0</v>
      </c>
      <c r="L68" s="83">
        <v>0</v>
      </c>
      <c r="M68" s="83">
        <v>46.683</v>
      </c>
      <c r="N68" s="83">
        <v>102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-46.683</v>
      </c>
      <c r="AG68" s="83">
        <v>0</v>
      </c>
      <c r="AH68" s="83">
        <v>0</v>
      </c>
      <c r="AI68" s="83">
        <v>-46.683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55.317</v>
      </c>
      <c r="AV68" s="84">
        <f t="shared" si="41"/>
        <v>0</v>
      </c>
      <c r="AW68" s="84">
        <f t="shared" si="41"/>
        <v>0</v>
      </c>
      <c r="AX68" s="84">
        <f t="shared" si="41"/>
        <v>46.683</v>
      </c>
      <c r="AY68" s="84">
        <f t="shared" ref="AY68:AY98" si="42">-SUM(AU68:AX68)</f>
        <v>-102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553.16999999999996</v>
      </c>
      <c r="CF68" s="81">
        <f t="shared" si="51"/>
        <v>0</v>
      </c>
      <c r="CG68" s="81">
        <f t="shared" si="51"/>
        <v>0</v>
      </c>
      <c r="CH68" s="81">
        <f t="shared" si="51"/>
        <v>466.83</v>
      </c>
      <c r="CI68" s="81">
        <f t="shared" ref="CI68:CI98" si="52">SUM(CE68:CH68)</f>
        <v>1020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55.317</v>
      </c>
      <c r="DG68" s="82">
        <f t="shared" ref="DG68:DG99" si="60">AY68+AN68+BC68+BJ68+BQ68</f>
        <v>-102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46.683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-142</v>
      </c>
      <c r="D69" s="83">
        <v>0</v>
      </c>
      <c r="E69" s="83">
        <v>0</v>
      </c>
      <c r="F69" s="83">
        <v>0</v>
      </c>
      <c r="G69" s="83">
        <v>-142</v>
      </c>
      <c r="H69" s="77"/>
      <c r="I69" s="32">
        <v>67</v>
      </c>
      <c r="J69" s="83">
        <v>142</v>
      </c>
      <c r="K69" s="83">
        <v>0</v>
      </c>
      <c r="L69" s="83">
        <v>0</v>
      </c>
      <c r="M69" s="83">
        <v>0</v>
      </c>
      <c r="N69" s="83">
        <v>142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142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-142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1420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1420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142</v>
      </c>
      <c r="DG69" s="82">
        <f t="shared" si="60"/>
        <v>-142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-156</v>
      </c>
      <c r="D70" s="83">
        <v>0</v>
      </c>
      <c r="E70" s="83">
        <v>0</v>
      </c>
      <c r="F70" s="83">
        <v>0</v>
      </c>
      <c r="G70" s="83">
        <v>-156</v>
      </c>
      <c r="H70" s="77"/>
      <c r="I70" s="32">
        <v>68</v>
      </c>
      <c r="J70" s="83">
        <v>156</v>
      </c>
      <c r="K70" s="83">
        <v>0</v>
      </c>
      <c r="L70" s="83">
        <v>0</v>
      </c>
      <c r="M70" s="83">
        <v>0</v>
      </c>
      <c r="N70" s="83">
        <v>156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156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-156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1560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1560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156</v>
      </c>
      <c r="DG70" s="82">
        <f t="shared" si="60"/>
        <v>-156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-69.855000000000004</v>
      </c>
      <c r="D71" s="83">
        <v>0</v>
      </c>
      <c r="E71" s="83">
        <v>0</v>
      </c>
      <c r="F71" s="83">
        <v>-95.144999999999996</v>
      </c>
      <c r="G71" s="83">
        <v>-165</v>
      </c>
      <c r="H71" s="77"/>
      <c r="I71" s="32">
        <v>69</v>
      </c>
      <c r="J71" s="83">
        <v>69.855000000000004</v>
      </c>
      <c r="K71" s="83">
        <v>0</v>
      </c>
      <c r="L71" s="83">
        <v>0</v>
      </c>
      <c r="M71" s="83">
        <v>0</v>
      </c>
      <c r="N71" s="83">
        <v>69.855000000000004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95.144999999999996</v>
      </c>
      <c r="AF71" s="83">
        <v>0</v>
      </c>
      <c r="AG71" s="83">
        <v>0</v>
      </c>
      <c r="AH71" s="83">
        <v>0</v>
      </c>
      <c r="AI71" s="83">
        <v>95.144999999999996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69.855000000000004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-69.855000000000004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95.144999999999996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-95.144999999999996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698.55000000000007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698.55000000000007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951.44999999999993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951.44999999999993</v>
      </c>
      <c r="DF71" s="82">
        <f t="shared" si="59"/>
        <v>165</v>
      </c>
      <c r="DG71" s="82">
        <f t="shared" si="60"/>
        <v>-69.855000000000004</v>
      </c>
      <c r="DH71" s="82">
        <f t="shared" si="61"/>
        <v>0</v>
      </c>
      <c r="DI71" s="82">
        <f t="shared" si="62"/>
        <v>0</v>
      </c>
      <c r="DJ71" s="82">
        <f t="shared" si="63"/>
        <v>-95.144999999999996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-74.935000000000002</v>
      </c>
      <c r="D72" s="83">
        <v>0</v>
      </c>
      <c r="E72" s="83">
        <v>0</v>
      </c>
      <c r="F72" s="83">
        <v>-102.065</v>
      </c>
      <c r="G72" s="83">
        <v>-177</v>
      </c>
      <c r="H72" s="77"/>
      <c r="I72" s="32">
        <v>70</v>
      </c>
      <c r="J72" s="83">
        <v>74.935000000000002</v>
      </c>
      <c r="K72" s="83">
        <v>0</v>
      </c>
      <c r="L72" s="83">
        <v>0</v>
      </c>
      <c r="M72" s="83">
        <v>0</v>
      </c>
      <c r="N72" s="83">
        <v>74.935000000000002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102.065</v>
      </c>
      <c r="AF72" s="83">
        <v>0</v>
      </c>
      <c r="AG72" s="83">
        <v>0</v>
      </c>
      <c r="AH72" s="83">
        <v>0</v>
      </c>
      <c r="AI72" s="83">
        <v>102.065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74.935000000000002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-74.935000000000002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102.065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-102.065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749.35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749.35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1020.65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1020.65</v>
      </c>
      <c r="DF72" s="82">
        <f t="shared" si="59"/>
        <v>177</v>
      </c>
      <c r="DG72" s="82">
        <f t="shared" si="60"/>
        <v>-74.935000000000002</v>
      </c>
      <c r="DH72" s="82">
        <f t="shared" si="61"/>
        <v>0</v>
      </c>
      <c r="DI72" s="82">
        <f t="shared" si="62"/>
        <v>0</v>
      </c>
      <c r="DJ72" s="82">
        <f t="shared" si="63"/>
        <v>-102.065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-82.555999999999997</v>
      </c>
      <c r="D73" s="83">
        <v>0</v>
      </c>
      <c r="E73" s="83">
        <v>0</v>
      </c>
      <c r="F73" s="83">
        <v>-112.444</v>
      </c>
      <c r="G73" s="83">
        <v>-195</v>
      </c>
      <c r="H73" s="77"/>
      <c r="I73" s="32">
        <v>71</v>
      </c>
      <c r="J73" s="83">
        <v>82.555999999999997</v>
      </c>
      <c r="K73" s="83">
        <v>0</v>
      </c>
      <c r="L73" s="83">
        <v>0</v>
      </c>
      <c r="M73" s="83">
        <v>0</v>
      </c>
      <c r="N73" s="83">
        <v>82.555999999999997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112.444</v>
      </c>
      <c r="AF73" s="83">
        <v>0</v>
      </c>
      <c r="AG73" s="83">
        <v>0</v>
      </c>
      <c r="AH73" s="83">
        <v>0</v>
      </c>
      <c r="AI73" s="83">
        <v>112.444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82.555999999999997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-82.555999999999997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112.444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-112.444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825.56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825.56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1124.44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1124.44</v>
      </c>
      <c r="DF73" s="82">
        <f t="shared" si="59"/>
        <v>195</v>
      </c>
      <c r="DG73" s="82">
        <f t="shared" si="60"/>
        <v>-82.555999999999997</v>
      </c>
      <c r="DH73" s="82">
        <f t="shared" si="61"/>
        <v>0</v>
      </c>
      <c r="DI73" s="82">
        <f t="shared" si="62"/>
        <v>0</v>
      </c>
      <c r="DJ73" s="82">
        <f t="shared" si="63"/>
        <v>-112.444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-84.248999999999995</v>
      </c>
      <c r="D74" s="83">
        <v>0</v>
      </c>
      <c r="E74" s="83">
        <v>0</v>
      </c>
      <c r="F74" s="83">
        <v>-114.751</v>
      </c>
      <c r="G74" s="83">
        <v>-199</v>
      </c>
      <c r="H74" s="77"/>
      <c r="I74" s="32">
        <v>72</v>
      </c>
      <c r="J74" s="83">
        <v>84.248999999999995</v>
      </c>
      <c r="K74" s="83">
        <v>0</v>
      </c>
      <c r="L74" s="83">
        <v>0</v>
      </c>
      <c r="M74" s="83">
        <v>0</v>
      </c>
      <c r="N74" s="83">
        <v>84.248999999999995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114.751</v>
      </c>
      <c r="AF74" s="83">
        <v>0</v>
      </c>
      <c r="AG74" s="83">
        <v>0</v>
      </c>
      <c r="AH74" s="83">
        <v>0</v>
      </c>
      <c r="AI74" s="83">
        <v>114.751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84.248999999999995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-84.248999999999995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114.751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-114.751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842.49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842.49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1147.51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1147.51</v>
      </c>
      <c r="DF74" s="82">
        <f t="shared" si="59"/>
        <v>199</v>
      </c>
      <c r="DG74" s="82">
        <f t="shared" si="60"/>
        <v>-84.248999999999995</v>
      </c>
      <c r="DH74" s="82">
        <f t="shared" si="61"/>
        <v>0</v>
      </c>
      <c r="DI74" s="82">
        <f t="shared" si="62"/>
        <v>0</v>
      </c>
      <c r="DJ74" s="82">
        <f t="shared" si="63"/>
        <v>-114.751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-125.315</v>
      </c>
      <c r="D75" s="83">
        <v>0</v>
      </c>
      <c r="E75" s="83">
        <v>0</v>
      </c>
      <c r="F75" s="83">
        <v>-170.685</v>
      </c>
      <c r="G75" s="83">
        <v>-296</v>
      </c>
      <c r="H75" s="77"/>
      <c r="I75" s="32">
        <v>73</v>
      </c>
      <c r="J75" s="83">
        <v>125.315</v>
      </c>
      <c r="K75" s="83">
        <v>0</v>
      </c>
      <c r="L75" s="83">
        <v>0</v>
      </c>
      <c r="M75" s="83">
        <v>0</v>
      </c>
      <c r="N75" s="83">
        <v>125.315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170.685</v>
      </c>
      <c r="AF75" s="83">
        <v>0</v>
      </c>
      <c r="AG75" s="83">
        <v>0</v>
      </c>
      <c r="AH75" s="83">
        <v>0</v>
      </c>
      <c r="AI75" s="83">
        <v>170.685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125.315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-125.315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170.685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-170.685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1253.1500000000001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1253.1500000000001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1706.85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1706.85</v>
      </c>
      <c r="DF75" s="82">
        <f t="shared" si="59"/>
        <v>296</v>
      </c>
      <c r="DG75" s="82">
        <f t="shared" si="60"/>
        <v>-125.315</v>
      </c>
      <c r="DH75" s="82">
        <f t="shared" si="61"/>
        <v>0</v>
      </c>
      <c r="DI75" s="82">
        <f t="shared" si="62"/>
        <v>0</v>
      </c>
      <c r="DJ75" s="82">
        <f t="shared" si="63"/>
        <v>-170.685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-123.622</v>
      </c>
      <c r="D76" s="83">
        <v>0</v>
      </c>
      <c r="E76" s="83">
        <v>0</v>
      </c>
      <c r="F76" s="83">
        <v>-168.37799999999999</v>
      </c>
      <c r="G76" s="83">
        <v>-292</v>
      </c>
      <c r="H76" s="77"/>
      <c r="I76" s="32">
        <v>74</v>
      </c>
      <c r="J76" s="83">
        <v>123.622</v>
      </c>
      <c r="K76" s="83">
        <v>0</v>
      </c>
      <c r="L76" s="83">
        <v>0</v>
      </c>
      <c r="M76" s="83">
        <v>0</v>
      </c>
      <c r="N76" s="83">
        <v>123.622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168.37799999999999</v>
      </c>
      <c r="AF76" s="83">
        <v>0</v>
      </c>
      <c r="AG76" s="83">
        <v>0</v>
      </c>
      <c r="AH76" s="83">
        <v>0</v>
      </c>
      <c r="AI76" s="83">
        <v>168.37799999999999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123.622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-123.622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168.37799999999999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-168.37799999999999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1236.22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1236.22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1683.7799999999997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1683.7799999999997</v>
      </c>
      <c r="DF76" s="82">
        <f t="shared" si="59"/>
        <v>292</v>
      </c>
      <c r="DG76" s="82">
        <f t="shared" si="60"/>
        <v>-123.622</v>
      </c>
      <c r="DH76" s="82">
        <f t="shared" si="61"/>
        <v>0</v>
      </c>
      <c r="DI76" s="82">
        <f t="shared" si="62"/>
        <v>0</v>
      </c>
      <c r="DJ76" s="82">
        <f t="shared" si="63"/>
        <v>-168.37799999999999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-123.199</v>
      </c>
      <c r="D77" s="83">
        <v>0</v>
      </c>
      <c r="E77" s="83">
        <v>0</v>
      </c>
      <c r="F77" s="83">
        <v>-167.80099999999999</v>
      </c>
      <c r="G77" s="83">
        <v>-291</v>
      </c>
      <c r="H77" s="77"/>
      <c r="I77" s="32">
        <v>75</v>
      </c>
      <c r="J77" s="83">
        <v>123.199</v>
      </c>
      <c r="K77" s="83">
        <v>0</v>
      </c>
      <c r="L77" s="83">
        <v>0</v>
      </c>
      <c r="M77" s="83">
        <v>0</v>
      </c>
      <c r="N77" s="83">
        <v>123.199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167.80099999999999</v>
      </c>
      <c r="AF77" s="83">
        <v>0</v>
      </c>
      <c r="AG77" s="83">
        <v>0</v>
      </c>
      <c r="AH77" s="83">
        <v>0</v>
      </c>
      <c r="AI77" s="83">
        <v>167.80099999999999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123.199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-123.199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167.80099999999999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-167.80099999999999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1231.99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1231.99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1678.0099999999998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1678.0099999999998</v>
      </c>
      <c r="DF77" s="82">
        <f t="shared" si="59"/>
        <v>291</v>
      </c>
      <c r="DG77" s="82">
        <f t="shared" si="60"/>
        <v>-123.199</v>
      </c>
      <c r="DH77" s="82">
        <f t="shared" si="61"/>
        <v>0</v>
      </c>
      <c r="DI77" s="82">
        <f t="shared" si="62"/>
        <v>0</v>
      </c>
      <c r="DJ77" s="82">
        <f t="shared" si="63"/>
        <v>-167.80099999999999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-135.476</v>
      </c>
      <c r="D78" s="83">
        <v>0</v>
      </c>
      <c r="E78" s="83">
        <v>0</v>
      </c>
      <c r="F78" s="83">
        <v>-184.524</v>
      </c>
      <c r="G78" s="83">
        <v>-320</v>
      </c>
      <c r="H78" s="77"/>
      <c r="I78" s="32">
        <v>76</v>
      </c>
      <c r="J78" s="83">
        <v>135.476</v>
      </c>
      <c r="K78" s="83">
        <v>0</v>
      </c>
      <c r="L78" s="83">
        <v>0</v>
      </c>
      <c r="M78" s="83">
        <v>0</v>
      </c>
      <c r="N78" s="83">
        <v>135.476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184.524</v>
      </c>
      <c r="AF78" s="83">
        <v>0</v>
      </c>
      <c r="AG78" s="83">
        <v>0</v>
      </c>
      <c r="AH78" s="83">
        <v>0</v>
      </c>
      <c r="AI78" s="83">
        <v>184.524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135.476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-135.476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184.524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-184.524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1354.76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1354.76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1845.24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1845.24</v>
      </c>
      <c r="DF78" s="82">
        <f t="shared" si="59"/>
        <v>320</v>
      </c>
      <c r="DG78" s="82">
        <f t="shared" si="60"/>
        <v>-135.476</v>
      </c>
      <c r="DH78" s="82">
        <f t="shared" si="61"/>
        <v>0</v>
      </c>
      <c r="DI78" s="82">
        <f t="shared" si="62"/>
        <v>0</v>
      </c>
      <c r="DJ78" s="82">
        <f t="shared" si="63"/>
        <v>-184.524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-105</v>
      </c>
      <c r="D79" s="83">
        <v>0</v>
      </c>
      <c r="E79" s="83">
        <v>0</v>
      </c>
      <c r="F79" s="83">
        <v>-225.90299999999999</v>
      </c>
      <c r="G79" s="83">
        <v>-330.90300000000002</v>
      </c>
      <c r="H79" s="77"/>
      <c r="I79" s="32">
        <v>77</v>
      </c>
      <c r="J79" s="83">
        <v>105</v>
      </c>
      <c r="K79" s="83">
        <v>0</v>
      </c>
      <c r="L79" s="83">
        <v>0</v>
      </c>
      <c r="M79" s="83">
        <v>0</v>
      </c>
      <c r="N79" s="83">
        <v>105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225.90299999999999</v>
      </c>
      <c r="AF79" s="83">
        <v>0</v>
      </c>
      <c r="AG79" s="83">
        <v>0</v>
      </c>
      <c r="AH79" s="83">
        <v>0</v>
      </c>
      <c r="AI79" s="83">
        <v>225.90299999999999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105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-105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225.90299999999999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-225.90299999999999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1050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1050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2259.0299999999997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2259.0299999999997</v>
      </c>
      <c r="DF79" s="82">
        <f t="shared" si="59"/>
        <v>330.90300000000002</v>
      </c>
      <c r="DG79" s="82">
        <f t="shared" si="60"/>
        <v>-105</v>
      </c>
      <c r="DH79" s="82">
        <f t="shared" si="61"/>
        <v>0</v>
      </c>
      <c r="DI79" s="82">
        <f t="shared" si="62"/>
        <v>0</v>
      </c>
      <c r="DJ79" s="82">
        <f t="shared" si="63"/>
        <v>-225.90299999999999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-100</v>
      </c>
      <c r="D80" s="83">
        <v>0</v>
      </c>
      <c r="E80" s="83">
        <v>0</v>
      </c>
      <c r="F80" s="83">
        <v>-218.97800000000001</v>
      </c>
      <c r="G80" s="83">
        <v>-318.97800000000001</v>
      </c>
      <c r="H80" s="77"/>
      <c r="I80" s="32">
        <v>78</v>
      </c>
      <c r="J80" s="83">
        <v>100</v>
      </c>
      <c r="K80" s="83">
        <v>0</v>
      </c>
      <c r="L80" s="83">
        <v>0</v>
      </c>
      <c r="M80" s="83">
        <v>0</v>
      </c>
      <c r="N80" s="83">
        <v>100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218.97800000000001</v>
      </c>
      <c r="AF80" s="83">
        <v>0</v>
      </c>
      <c r="AG80" s="83">
        <v>0</v>
      </c>
      <c r="AH80" s="83">
        <v>0</v>
      </c>
      <c r="AI80" s="83">
        <v>218.97800000000001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100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-100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218.97800000000001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-218.97800000000001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1000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1000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2189.7800000000002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2189.7800000000002</v>
      </c>
      <c r="DF80" s="82">
        <f t="shared" si="59"/>
        <v>318.97800000000001</v>
      </c>
      <c r="DG80" s="82">
        <f t="shared" si="60"/>
        <v>-100</v>
      </c>
      <c r="DH80" s="82">
        <f t="shared" si="61"/>
        <v>0</v>
      </c>
      <c r="DI80" s="82">
        <f t="shared" si="62"/>
        <v>0</v>
      </c>
      <c r="DJ80" s="82">
        <f t="shared" si="63"/>
        <v>-218.97800000000001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-110</v>
      </c>
      <c r="D81" s="83">
        <v>0</v>
      </c>
      <c r="E81" s="83">
        <v>0</v>
      </c>
      <c r="F81" s="83">
        <v>-219.83</v>
      </c>
      <c r="G81" s="83">
        <v>-329.83</v>
      </c>
      <c r="H81" s="77"/>
      <c r="I81" s="32">
        <v>79</v>
      </c>
      <c r="J81" s="83">
        <v>110</v>
      </c>
      <c r="K81" s="83">
        <v>0</v>
      </c>
      <c r="L81" s="83">
        <v>0</v>
      </c>
      <c r="M81" s="83">
        <v>0</v>
      </c>
      <c r="N81" s="83">
        <v>110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219.83</v>
      </c>
      <c r="AF81" s="83">
        <v>0</v>
      </c>
      <c r="AG81" s="83">
        <v>0</v>
      </c>
      <c r="AH81" s="83">
        <v>0</v>
      </c>
      <c r="AI81" s="83">
        <v>219.83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110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-110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219.83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-219.83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1100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1100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2198.3000000000002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2198.3000000000002</v>
      </c>
      <c r="DF81" s="82">
        <f t="shared" si="59"/>
        <v>329.83000000000004</v>
      </c>
      <c r="DG81" s="82">
        <f t="shared" si="60"/>
        <v>-110</v>
      </c>
      <c r="DH81" s="82">
        <f t="shared" si="61"/>
        <v>0</v>
      </c>
      <c r="DI81" s="82">
        <f t="shared" si="62"/>
        <v>0</v>
      </c>
      <c r="DJ81" s="82">
        <f t="shared" si="63"/>
        <v>-219.83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-110</v>
      </c>
      <c r="D82" s="83">
        <v>0</v>
      </c>
      <c r="E82" s="83">
        <v>0</v>
      </c>
      <c r="F82" s="83">
        <v>-215.11199999999999</v>
      </c>
      <c r="G82" s="83">
        <v>-325.11200000000002</v>
      </c>
      <c r="H82" s="77"/>
      <c r="I82" s="32">
        <v>80</v>
      </c>
      <c r="J82" s="83">
        <v>110</v>
      </c>
      <c r="K82" s="83">
        <v>0</v>
      </c>
      <c r="L82" s="83">
        <v>0</v>
      </c>
      <c r="M82" s="83">
        <v>0</v>
      </c>
      <c r="N82" s="83">
        <v>110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215.11199999999999</v>
      </c>
      <c r="AF82" s="83">
        <v>0</v>
      </c>
      <c r="AG82" s="83">
        <v>0</v>
      </c>
      <c r="AH82" s="83">
        <v>0</v>
      </c>
      <c r="AI82" s="83">
        <v>215.11199999999999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110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-110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215.11199999999999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-215.11199999999999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1100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1100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2151.12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2151.12</v>
      </c>
      <c r="DF82" s="82">
        <f t="shared" si="59"/>
        <v>325.11199999999997</v>
      </c>
      <c r="DG82" s="82">
        <f t="shared" si="60"/>
        <v>-110</v>
      </c>
      <c r="DH82" s="82">
        <f t="shared" si="61"/>
        <v>0</v>
      </c>
      <c r="DI82" s="82">
        <f t="shared" si="62"/>
        <v>0</v>
      </c>
      <c r="DJ82" s="82">
        <f t="shared" si="63"/>
        <v>-215.11199999999999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-120</v>
      </c>
      <c r="D83" s="83">
        <v>0</v>
      </c>
      <c r="E83" s="83">
        <v>0</v>
      </c>
      <c r="F83" s="83">
        <v>-227.80199999999999</v>
      </c>
      <c r="G83" s="83">
        <v>-347.80200000000002</v>
      </c>
      <c r="H83" s="77"/>
      <c r="I83" s="32">
        <v>81</v>
      </c>
      <c r="J83" s="83">
        <v>120</v>
      </c>
      <c r="K83" s="83">
        <v>0</v>
      </c>
      <c r="L83" s="83">
        <v>0</v>
      </c>
      <c r="M83" s="83">
        <v>0</v>
      </c>
      <c r="N83" s="83">
        <v>120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227.80199999999999</v>
      </c>
      <c r="AF83" s="83">
        <v>0</v>
      </c>
      <c r="AG83" s="83">
        <v>0</v>
      </c>
      <c r="AH83" s="83">
        <v>0</v>
      </c>
      <c r="AI83" s="83">
        <v>227.80199999999999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120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-120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227.80199999999999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-227.80199999999999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1200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1200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2278.02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2278.02</v>
      </c>
      <c r="DF83" s="82">
        <f t="shared" si="59"/>
        <v>347.80200000000002</v>
      </c>
      <c r="DG83" s="82">
        <f t="shared" si="60"/>
        <v>-120</v>
      </c>
      <c r="DH83" s="82">
        <f t="shared" si="61"/>
        <v>0</v>
      </c>
      <c r="DI83" s="82">
        <f t="shared" si="62"/>
        <v>0</v>
      </c>
      <c r="DJ83" s="82">
        <f t="shared" si="63"/>
        <v>-227.80199999999999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-120</v>
      </c>
      <c r="D84" s="83">
        <v>0</v>
      </c>
      <c r="E84" s="83">
        <v>0</v>
      </c>
      <c r="F84" s="83">
        <v>-236.02799999999999</v>
      </c>
      <c r="G84" s="83">
        <v>-356.02800000000002</v>
      </c>
      <c r="H84" s="77"/>
      <c r="I84" s="32">
        <v>82</v>
      </c>
      <c r="J84" s="83">
        <v>120</v>
      </c>
      <c r="K84" s="83">
        <v>0</v>
      </c>
      <c r="L84" s="83">
        <v>0</v>
      </c>
      <c r="M84" s="83">
        <v>0</v>
      </c>
      <c r="N84" s="83">
        <v>120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236.02799999999999</v>
      </c>
      <c r="AF84" s="83">
        <v>0</v>
      </c>
      <c r="AG84" s="83">
        <v>0</v>
      </c>
      <c r="AH84" s="83">
        <v>0</v>
      </c>
      <c r="AI84" s="83">
        <v>236.02799999999999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120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-120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236.02799999999999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-236.02799999999999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1200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1200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2360.2799999999997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2360.2799999999997</v>
      </c>
      <c r="DF84" s="82">
        <f t="shared" si="59"/>
        <v>356.02800000000002</v>
      </c>
      <c r="DG84" s="82">
        <f t="shared" si="60"/>
        <v>-120</v>
      </c>
      <c r="DH84" s="82">
        <f t="shared" si="61"/>
        <v>0</v>
      </c>
      <c r="DI84" s="82">
        <f t="shared" si="62"/>
        <v>0</v>
      </c>
      <c r="DJ84" s="82">
        <f t="shared" si="63"/>
        <v>-236.02799999999999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-100</v>
      </c>
      <c r="D85" s="83">
        <v>0</v>
      </c>
      <c r="E85" s="83">
        <v>0</v>
      </c>
      <c r="F85" s="83">
        <v>-219.833</v>
      </c>
      <c r="G85" s="83">
        <v>-319.83300000000003</v>
      </c>
      <c r="H85" s="77"/>
      <c r="I85" s="32">
        <v>83</v>
      </c>
      <c r="J85" s="83">
        <v>100</v>
      </c>
      <c r="K85" s="83">
        <v>0</v>
      </c>
      <c r="L85" s="83">
        <v>0</v>
      </c>
      <c r="M85" s="83">
        <v>0</v>
      </c>
      <c r="N85" s="83">
        <v>100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219.833</v>
      </c>
      <c r="AF85" s="83">
        <v>0</v>
      </c>
      <c r="AG85" s="83">
        <v>0</v>
      </c>
      <c r="AH85" s="83">
        <v>0</v>
      </c>
      <c r="AI85" s="83">
        <v>219.833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100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-100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219.833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-219.833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1000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1000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2198.33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2198.33</v>
      </c>
      <c r="DF85" s="82">
        <f t="shared" si="59"/>
        <v>319.83299999999997</v>
      </c>
      <c r="DG85" s="82">
        <f t="shared" si="60"/>
        <v>-100</v>
      </c>
      <c r="DH85" s="82">
        <f t="shared" si="61"/>
        <v>0</v>
      </c>
      <c r="DI85" s="82">
        <f t="shared" si="62"/>
        <v>0</v>
      </c>
      <c r="DJ85" s="82">
        <f t="shared" si="63"/>
        <v>-219.833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-105</v>
      </c>
      <c r="D86" s="83">
        <v>0</v>
      </c>
      <c r="E86" s="83">
        <v>0</v>
      </c>
      <c r="F86" s="83">
        <v>-226.607</v>
      </c>
      <c r="G86" s="83">
        <v>-331.60700000000003</v>
      </c>
      <c r="H86" s="77"/>
      <c r="I86" s="32">
        <v>84</v>
      </c>
      <c r="J86" s="83">
        <v>105</v>
      </c>
      <c r="K86" s="83">
        <v>0</v>
      </c>
      <c r="L86" s="83">
        <v>0</v>
      </c>
      <c r="M86" s="83">
        <v>0</v>
      </c>
      <c r="N86" s="83">
        <v>105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226.607</v>
      </c>
      <c r="AF86" s="83">
        <v>0</v>
      </c>
      <c r="AG86" s="83">
        <v>0</v>
      </c>
      <c r="AH86" s="83">
        <v>0</v>
      </c>
      <c r="AI86" s="83">
        <v>226.607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105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-105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226.607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-226.607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1050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1050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2266.0700000000002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2266.0700000000002</v>
      </c>
      <c r="DF86" s="82">
        <f t="shared" si="59"/>
        <v>331.60699999999997</v>
      </c>
      <c r="DG86" s="82">
        <f t="shared" si="60"/>
        <v>-105</v>
      </c>
      <c r="DH86" s="82">
        <f t="shared" si="61"/>
        <v>0</v>
      </c>
      <c r="DI86" s="82">
        <f t="shared" si="62"/>
        <v>0</v>
      </c>
      <c r="DJ86" s="82">
        <f t="shared" si="63"/>
        <v>-226.607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-105</v>
      </c>
      <c r="D87" s="83">
        <v>0</v>
      </c>
      <c r="E87" s="83">
        <v>0</v>
      </c>
      <c r="F87" s="83">
        <v>-221.68899999999999</v>
      </c>
      <c r="G87" s="83">
        <v>-326.68900000000002</v>
      </c>
      <c r="H87" s="77"/>
      <c r="I87" s="32">
        <v>85</v>
      </c>
      <c r="J87" s="83">
        <v>105</v>
      </c>
      <c r="K87" s="83">
        <v>0</v>
      </c>
      <c r="L87" s="83">
        <v>0</v>
      </c>
      <c r="M87" s="83">
        <v>0</v>
      </c>
      <c r="N87" s="83">
        <v>105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221.68899999999999</v>
      </c>
      <c r="AF87" s="83">
        <v>0</v>
      </c>
      <c r="AG87" s="83">
        <v>0</v>
      </c>
      <c r="AH87" s="83">
        <v>0</v>
      </c>
      <c r="AI87" s="83">
        <v>221.68899999999999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105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-105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221.68899999999999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-221.68899999999999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1050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1050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2216.89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2216.89</v>
      </c>
      <c r="DF87" s="82">
        <f t="shared" si="59"/>
        <v>326.68899999999996</v>
      </c>
      <c r="DG87" s="82">
        <f t="shared" si="60"/>
        <v>-105</v>
      </c>
      <c r="DH87" s="82">
        <f t="shared" si="61"/>
        <v>0</v>
      </c>
      <c r="DI87" s="82">
        <f t="shared" si="62"/>
        <v>0</v>
      </c>
      <c r="DJ87" s="82">
        <f t="shared" si="63"/>
        <v>-221.68899999999999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-90</v>
      </c>
      <c r="D88" s="83">
        <v>0</v>
      </c>
      <c r="E88" s="83">
        <v>0</v>
      </c>
      <c r="F88" s="83">
        <v>-194.87</v>
      </c>
      <c r="G88" s="83">
        <v>-284.87</v>
      </c>
      <c r="H88" s="77"/>
      <c r="I88" s="32">
        <v>86</v>
      </c>
      <c r="J88" s="83">
        <v>90</v>
      </c>
      <c r="K88" s="83">
        <v>0</v>
      </c>
      <c r="L88" s="83">
        <v>0</v>
      </c>
      <c r="M88" s="83">
        <v>0</v>
      </c>
      <c r="N88" s="83">
        <v>90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194.87</v>
      </c>
      <c r="AF88" s="83">
        <v>0</v>
      </c>
      <c r="AG88" s="83">
        <v>0</v>
      </c>
      <c r="AH88" s="83">
        <v>0</v>
      </c>
      <c r="AI88" s="83">
        <v>194.87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90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-90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194.87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-194.87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900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900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1948.7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1948.7</v>
      </c>
      <c r="DF88" s="82">
        <f t="shared" si="59"/>
        <v>284.87</v>
      </c>
      <c r="DG88" s="82">
        <f t="shared" si="60"/>
        <v>-90</v>
      </c>
      <c r="DH88" s="82">
        <f t="shared" si="61"/>
        <v>0</v>
      </c>
      <c r="DI88" s="82">
        <f t="shared" si="62"/>
        <v>0</v>
      </c>
      <c r="DJ88" s="82">
        <f t="shared" si="63"/>
        <v>-194.87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-80</v>
      </c>
      <c r="D89" s="83">
        <v>0</v>
      </c>
      <c r="E89" s="83">
        <v>0</v>
      </c>
      <c r="F89" s="83">
        <v>-172.23599999999999</v>
      </c>
      <c r="G89" s="83">
        <v>-252.23599999999999</v>
      </c>
      <c r="H89" s="77"/>
      <c r="I89" s="32">
        <v>87</v>
      </c>
      <c r="J89" s="83">
        <v>80</v>
      </c>
      <c r="K89" s="83">
        <v>0</v>
      </c>
      <c r="L89" s="83">
        <v>0</v>
      </c>
      <c r="M89" s="83">
        <v>0</v>
      </c>
      <c r="N89" s="83">
        <v>80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172.23599999999999</v>
      </c>
      <c r="AF89" s="83">
        <v>0</v>
      </c>
      <c r="AG89" s="83">
        <v>0</v>
      </c>
      <c r="AH89" s="83">
        <v>0</v>
      </c>
      <c r="AI89" s="83">
        <v>172.23599999999999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80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-80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172.23599999999999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-172.23599999999999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800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800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1722.36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1722.36</v>
      </c>
      <c r="DF89" s="82">
        <f t="shared" si="59"/>
        <v>252.23599999999999</v>
      </c>
      <c r="DG89" s="82">
        <f t="shared" si="60"/>
        <v>-80</v>
      </c>
      <c r="DH89" s="82">
        <f t="shared" si="61"/>
        <v>0</v>
      </c>
      <c r="DI89" s="82">
        <f t="shared" si="62"/>
        <v>0</v>
      </c>
      <c r="DJ89" s="82">
        <f t="shared" si="63"/>
        <v>-172.23599999999999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-65</v>
      </c>
      <c r="D90" s="83">
        <v>0</v>
      </c>
      <c r="E90" s="83">
        <v>0</v>
      </c>
      <c r="F90" s="83">
        <v>-152.61000000000001</v>
      </c>
      <c r="G90" s="83">
        <v>-217.61</v>
      </c>
      <c r="H90" s="77"/>
      <c r="I90" s="32">
        <v>88</v>
      </c>
      <c r="J90" s="83">
        <v>65</v>
      </c>
      <c r="K90" s="83">
        <v>0</v>
      </c>
      <c r="L90" s="83">
        <v>0</v>
      </c>
      <c r="M90" s="83">
        <v>0</v>
      </c>
      <c r="N90" s="83">
        <v>65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152.61000000000001</v>
      </c>
      <c r="AF90" s="83">
        <v>0</v>
      </c>
      <c r="AG90" s="83">
        <v>0</v>
      </c>
      <c r="AH90" s="83">
        <v>0</v>
      </c>
      <c r="AI90" s="83">
        <v>152.61000000000001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65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-65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152.61000000000001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-152.61000000000001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650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650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1526.1000000000001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1526.1000000000001</v>
      </c>
      <c r="DF90" s="82">
        <f t="shared" si="59"/>
        <v>217.61</v>
      </c>
      <c r="DG90" s="82">
        <f t="shared" si="60"/>
        <v>-65</v>
      </c>
      <c r="DH90" s="82">
        <f t="shared" si="61"/>
        <v>0</v>
      </c>
      <c r="DI90" s="82">
        <f t="shared" si="62"/>
        <v>0</v>
      </c>
      <c r="DJ90" s="82">
        <f t="shared" si="63"/>
        <v>-152.61000000000001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-130</v>
      </c>
      <c r="D91" s="83">
        <v>0</v>
      </c>
      <c r="E91" s="83">
        <v>0</v>
      </c>
      <c r="F91" s="83">
        <v>-167.047</v>
      </c>
      <c r="G91" s="83">
        <v>-297.04700000000003</v>
      </c>
      <c r="H91" s="77"/>
      <c r="I91" s="32">
        <v>89</v>
      </c>
      <c r="J91" s="83">
        <v>130</v>
      </c>
      <c r="K91" s="83">
        <v>0</v>
      </c>
      <c r="L91" s="83">
        <v>0</v>
      </c>
      <c r="M91" s="83">
        <v>0</v>
      </c>
      <c r="N91" s="83">
        <v>130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167.047</v>
      </c>
      <c r="AF91" s="83">
        <v>0</v>
      </c>
      <c r="AG91" s="83">
        <v>0</v>
      </c>
      <c r="AH91" s="83">
        <v>0</v>
      </c>
      <c r="AI91" s="83">
        <v>167.047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130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-130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167.047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-167.047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1300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1300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1670.47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1670.47</v>
      </c>
      <c r="DF91" s="82">
        <f t="shared" si="59"/>
        <v>297.04700000000003</v>
      </c>
      <c r="DG91" s="82">
        <f t="shared" si="60"/>
        <v>-130</v>
      </c>
      <c r="DH91" s="82">
        <f t="shared" si="61"/>
        <v>0</v>
      </c>
      <c r="DI91" s="82">
        <f t="shared" si="62"/>
        <v>0</v>
      </c>
      <c r="DJ91" s="82">
        <f t="shared" si="63"/>
        <v>-167.047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-120</v>
      </c>
      <c r="D92" s="83">
        <v>0</v>
      </c>
      <c r="E92" s="83">
        <v>0</v>
      </c>
      <c r="F92" s="83">
        <v>-149.96700000000001</v>
      </c>
      <c r="G92" s="83">
        <v>-269.96699999999998</v>
      </c>
      <c r="H92" s="77"/>
      <c r="I92" s="32">
        <v>90</v>
      </c>
      <c r="J92" s="83">
        <v>120</v>
      </c>
      <c r="K92" s="83">
        <v>0</v>
      </c>
      <c r="L92" s="83">
        <v>0</v>
      </c>
      <c r="M92" s="83">
        <v>0</v>
      </c>
      <c r="N92" s="83">
        <v>120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149.96700000000001</v>
      </c>
      <c r="AF92" s="83">
        <v>0</v>
      </c>
      <c r="AG92" s="83">
        <v>0</v>
      </c>
      <c r="AH92" s="83">
        <v>0</v>
      </c>
      <c r="AI92" s="83">
        <v>149.96700000000001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120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-120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149.96700000000001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-149.96700000000001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1200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1200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1499.67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1499.67</v>
      </c>
      <c r="DF92" s="82">
        <f t="shared" si="59"/>
        <v>269.96699999999998</v>
      </c>
      <c r="DG92" s="82">
        <f t="shared" si="60"/>
        <v>-120</v>
      </c>
      <c r="DH92" s="82">
        <f t="shared" si="61"/>
        <v>0</v>
      </c>
      <c r="DI92" s="82">
        <f t="shared" si="62"/>
        <v>0</v>
      </c>
      <c r="DJ92" s="82">
        <f t="shared" si="63"/>
        <v>-149.96700000000001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-100</v>
      </c>
      <c r="D93" s="83">
        <v>0</v>
      </c>
      <c r="E93" s="83">
        <v>0</v>
      </c>
      <c r="F93" s="83">
        <v>-126.44199999999999</v>
      </c>
      <c r="G93" s="83">
        <v>-226.44200000000001</v>
      </c>
      <c r="H93" s="77"/>
      <c r="I93" s="32">
        <v>91</v>
      </c>
      <c r="J93" s="83">
        <v>100</v>
      </c>
      <c r="K93" s="83">
        <v>0</v>
      </c>
      <c r="L93" s="83">
        <v>0</v>
      </c>
      <c r="M93" s="83">
        <v>0</v>
      </c>
      <c r="N93" s="83">
        <v>100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126.44199999999999</v>
      </c>
      <c r="AF93" s="83">
        <v>0</v>
      </c>
      <c r="AG93" s="83">
        <v>0</v>
      </c>
      <c r="AH93" s="83">
        <v>0</v>
      </c>
      <c r="AI93" s="83">
        <v>126.44199999999999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100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-100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126.44199999999999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-126.44199999999999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1000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1000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1264.4199999999998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1264.4199999999998</v>
      </c>
      <c r="DF93" s="82">
        <f t="shared" si="59"/>
        <v>226.44200000000001</v>
      </c>
      <c r="DG93" s="82">
        <f t="shared" si="60"/>
        <v>-100</v>
      </c>
      <c r="DH93" s="82">
        <f t="shared" si="61"/>
        <v>0</v>
      </c>
      <c r="DI93" s="82">
        <f t="shared" si="62"/>
        <v>0</v>
      </c>
      <c r="DJ93" s="82">
        <f t="shared" si="63"/>
        <v>-126.44199999999999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-90</v>
      </c>
      <c r="D94" s="83">
        <v>0</v>
      </c>
      <c r="E94" s="83">
        <v>0</v>
      </c>
      <c r="F94" s="83">
        <v>-116.182</v>
      </c>
      <c r="G94" s="83">
        <v>-206.18199999999999</v>
      </c>
      <c r="H94" s="77"/>
      <c r="I94" s="32">
        <v>92</v>
      </c>
      <c r="J94" s="83">
        <v>90</v>
      </c>
      <c r="K94" s="83">
        <v>0</v>
      </c>
      <c r="L94" s="83">
        <v>0</v>
      </c>
      <c r="M94" s="83">
        <v>0</v>
      </c>
      <c r="N94" s="83">
        <v>90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116.182</v>
      </c>
      <c r="AF94" s="83">
        <v>0</v>
      </c>
      <c r="AG94" s="83">
        <v>0</v>
      </c>
      <c r="AH94" s="83">
        <v>0</v>
      </c>
      <c r="AI94" s="83">
        <v>116.182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90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-90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116.182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-116.182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900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900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1161.82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1161.82</v>
      </c>
      <c r="DF94" s="82">
        <f t="shared" si="59"/>
        <v>206.18200000000002</v>
      </c>
      <c r="DG94" s="82">
        <f t="shared" si="60"/>
        <v>-90</v>
      </c>
      <c r="DH94" s="82">
        <f t="shared" si="61"/>
        <v>0</v>
      </c>
      <c r="DI94" s="82">
        <f t="shared" si="62"/>
        <v>0</v>
      </c>
      <c r="DJ94" s="82">
        <f t="shared" si="63"/>
        <v>-116.182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-80</v>
      </c>
      <c r="D95" s="83">
        <v>0</v>
      </c>
      <c r="E95" s="83">
        <v>0</v>
      </c>
      <c r="F95" s="83">
        <v>-97.614000000000004</v>
      </c>
      <c r="G95" s="83">
        <v>-177.614</v>
      </c>
      <c r="H95" s="77"/>
      <c r="I95" s="32">
        <v>93</v>
      </c>
      <c r="J95" s="83">
        <v>80</v>
      </c>
      <c r="K95" s="83">
        <v>0</v>
      </c>
      <c r="L95" s="83">
        <v>0</v>
      </c>
      <c r="M95" s="83">
        <v>0</v>
      </c>
      <c r="N95" s="83">
        <v>80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97.614000000000004</v>
      </c>
      <c r="AF95" s="83">
        <v>0</v>
      </c>
      <c r="AG95" s="83">
        <v>0</v>
      </c>
      <c r="AH95" s="83">
        <v>0</v>
      </c>
      <c r="AI95" s="83">
        <v>97.614000000000004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80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-80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97.614000000000004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-97.614000000000004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800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800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976.1400000000001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976.1400000000001</v>
      </c>
      <c r="DF95" s="82">
        <f t="shared" si="59"/>
        <v>177.614</v>
      </c>
      <c r="DG95" s="82">
        <f t="shared" si="60"/>
        <v>-80</v>
      </c>
      <c r="DH95" s="82">
        <f t="shared" si="61"/>
        <v>0</v>
      </c>
      <c r="DI95" s="82">
        <f t="shared" si="62"/>
        <v>0</v>
      </c>
      <c r="DJ95" s="82">
        <f t="shared" si="63"/>
        <v>-97.614000000000004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-70</v>
      </c>
      <c r="D96" s="83">
        <v>0</v>
      </c>
      <c r="E96" s="83">
        <v>0</v>
      </c>
      <c r="F96" s="83">
        <v>-94.04</v>
      </c>
      <c r="G96" s="83">
        <v>-164.04</v>
      </c>
      <c r="H96" s="77"/>
      <c r="I96" s="32">
        <v>94</v>
      </c>
      <c r="J96" s="83">
        <v>70</v>
      </c>
      <c r="K96" s="83">
        <v>0</v>
      </c>
      <c r="L96" s="83">
        <v>0</v>
      </c>
      <c r="M96" s="83">
        <v>0</v>
      </c>
      <c r="N96" s="83">
        <v>70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94.04</v>
      </c>
      <c r="AF96" s="83">
        <v>0</v>
      </c>
      <c r="AG96" s="83">
        <v>0</v>
      </c>
      <c r="AH96" s="83">
        <v>0</v>
      </c>
      <c r="AI96" s="83">
        <v>94.04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70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-70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94.04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-94.04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700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700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940.40000000000009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940.40000000000009</v>
      </c>
      <c r="DF96" s="82">
        <f t="shared" si="59"/>
        <v>164.04000000000002</v>
      </c>
      <c r="DG96" s="82">
        <f t="shared" si="60"/>
        <v>-70</v>
      </c>
      <c r="DH96" s="82">
        <f t="shared" si="61"/>
        <v>0</v>
      </c>
      <c r="DI96" s="82">
        <f t="shared" si="62"/>
        <v>0</v>
      </c>
      <c r="DJ96" s="82">
        <f t="shared" si="63"/>
        <v>-94.04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-80</v>
      </c>
      <c r="D97" s="83">
        <v>0</v>
      </c>
      <c r="E97" s="83">
        <v>0</v>
      </c>
      <c r="F97" s="83">
        <v>-101.721</v>
      </c>
      <c r="G97" s="83">
        <v>-181.721</v>
      </c>
      <c r="H97" s="77"/>
      <c r="I97" s="32">
        <v>95</v>
      </c>
      <c r="J97" s="83">
        <v>80</v>
      </c>
      <c r="K97" s="83">
        <v>0</v>
      </c>
      <c r="L97" s="83">
        <v>0</v>
      </c>
      <c r="M97" s="83">
        <v>0</v>
      </c>
      <c r="N97" s="83">
        <v>80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101.721</v>
      </c>
      <c r="AF97" s="83">
        <v>0</v>
      </c>
      <c r="AG97" s="83">
        <v>0</v>
      </c>
      <c r="AH97" s="83">
        <v>0</v>
      </c>
      <c r="AI97" s="83">
        <v>101.721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80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-80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101.721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-101.721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800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800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1017.21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1017.21</v>
      </c>
      <c r="DF97" s="82">
        <f t="shared" si="59"/>
        <v>181.721</v>
      </c>
      <c r="DG97" s="82">
        <f t="shared" si="60"/>
        <v>-80</v>
      </c>
      <c r="DH97" s="82">
        <f t="shared" si="61"/>
        <v>0</v>
      </c>
      <c r="DI97" s="82">
        <f t="shared" si="62"/>
        <v>0</v>
      </c>
      <c r="DJ97" s="82">
        <f t="shared" si="63"/>
        <v>-101.721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-95</v>
      </c>
      <c r="D98" s="83">
        <v>0</v>
      </c>
      <c r="E98" s="83">
        <v>0</v>
      </c>
      <c r="F98" s="83">
        <v>-113.661</v>
      </c>
      <c r="G98" s="83">
        <v>-208.661</v>
      </c>
      <c r="H98" s="77"/>
      <c r="I98" s="32">
        <v>96</v>
      </c>
      <c r="J98" s="83">
        <v>95</v>
      </c>
      <c r="K98" s="83">
        <v>0</v>
      </c>
      <c r="L98" s="83">
        <v>0</v>
      </c>
      <c r="M98" s="83">
        <v>0</v>
      </c>
      <c r="N98" s="83">
        <v>95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113.661</v>
      </c>
      <c r="AF98" s="83">
        <v>0</v>
      </c>
      <c r="AG98" s="83">
        <v>0</v>
      </c>
      <c r="AH98" s="83">
        <v>0</v>
      </c>
      <c r="AI98" s="83">
        <v>113.661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95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-95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113.661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-113.661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23947.79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23947.79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28651.892202000003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28651.892202000003</v>
      </c>
      <c r="DF98" s="82">
        <f t="shared" si="59"/>
        <v>208.661</v>
      </c>
      <c r="DG98" s="82">
        <f t="shared" si="60"/>
        <v>-95</v>
      </c>
      <c r="DH98" s="82">
        <f t="shared" si="61"/>
        <v>0</v>
      </c>
      <c r="DI98" s="82">
        <f t="shared" si="62"/>
        <v>0</v>
      </c>
      <c r="DJ98" s="82">
        <f t="shared" si="63"/>
        <v>-113.661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0.94502425000000001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0.11026174999999998</v>
      </c>
      <c r="AY99" s="88">
        <f t="shared" si="65"/>
        <v>-1.0552860000000002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1.2647824999999997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-1.2647824999999997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1.5199690000000001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0.11026174999999998</v>
      </c>
      <c r="CI99" s="90">
        <f t="shared" si="70"/>
        <v>1.6302307500000002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1.9526645550499997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1.9526645550499997</v>
      </c>
      <c r="DE99" s="87"/>
      <c r="DF99" s="82">
        <f t="shared" si="59"/>
        <v>2.2098067499999998</v>
      </c>
      <c r="DG99" s="82">
        <f t="shared" si="60"/>
        <v>-1.0552860000000002</v>
      </c>
      <c r="DH99" s="82">
        <f t="shared" si="61"/>
        <v>0</v>
      </c>
      <c r="DI99" s="82">
        <f t="shared" si="62"/>
        <v>0</v>
      </c>
      <c r="DJ99" s="82">
        <f t="shared" si="63"/>
        <v>-1.1545207499999997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585.08000000000004</v>
      </c>
      <c r="I3" s="175">
        <f ca="1">INDIRECT("BRPL_EOD!" &amp; $V$3 &amp; X3)</f>
        <v>493.15</v>
      </c>
      <c r="J3" s="173">
        <f ca="1">INDIRECT("BYPL_EOD!" &amp; $V$3 &amp; X3)</f>
        <v>87.09</v>
      </c>
      <c r="K3" s="173">
        <f ca="1">INDIRECT("TPDDL_EOD!" &amp; $V$3 &amp; X3)</f>
        <v>4.84</v>
      </c>
      <c r="L3" s="173">
        <f ca="1">INDIRECT("NDMC_EOD!" &amp; $V$3 &amp; X3)</f>
        <v>0</v>
      </c>
      <c r="M3" s="174">
        <f ca="1">SUM(I3:L3)</f>
        <v>585.08000000000004</v>
      </c>
      <c r="N3" s="172">
        <f ca="1">INDIRECT("BRPL_ISGS_exbus!" &amp; $V$3 &amp; X3)</f>
        <v>493.15</v>
      </c>
      <c r="O3" s="173">
        <f ca="1">INDIRECT("BYPL_ISGS_exbus!" &amp; $V$3 &amp; X3)</f>
        <v>87.09</v>
      </c>
      <c r="P3" s="173">
        <f ca="1">INDIRECT("TPDDL_ISGS_exbus!" &amp; $V$3 &amp; X3)</f>
        <v>4.84</v>
      </c>
      <c r="Q3" s="173">
        <f ca="1">INDIRECT("NDMC_ISGS_exbus!" &amp; $V$3 &amp; X3)</f>
        <v>0</v>
      </c>
      <c r="R3" s="174">
        <f ca="1">SUM(N3:Q3)</f>
        <v>585.08000000000004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585.08000000000004</v>
      </c>
      <c r="I4" s="180">
        <f t="shared" ref="I4:I67" ca="1" si="5">INDIRECT("BRPL_EOD!" &amp; $V$3 &amp; X4)</f>
        <v>493.15</v>
      </c>
      <c r="J4" s="177">
        <f t="shared" ref="J4:J67" ca="1" si="6">INDIRECT("BYPL_EOD!" &amp; $V$3 &amp; X4)</f>
        <v>87.09</v>
      </c>
      <c r="K4" s="177">
        <f t="shared" ref="K4:K67" ca="1" si="7">INDIRECT("TPDDL_EOD!" &amp; $V$3 &amp; X4)</f>
        <v>4.84</v>
      </c>
      <c r="L4" s="177">
        <f t="shared" ref="L4:L67" ca="1" si="8">INDIRECT("NDMC_EOD!" &amp; $V$3 &amp; X4)</f>
        <v>0</v>
      </c>
      <c r="M4" s="178">
        <f t="shared" ref="M4:M67" ca="1" si="9">SUM(I4:L4)</f>
        <v>585.08000000000004</v>
      </c>
      <c r="N4" s="176">
        <f t="shared" ref="N4:N67" ca="1" si="10">INDIRECT("BRPL_ISGS_exbus!" &amp; $V$3 &amp; X4)</f>
        <v>493.15</v>
      </c>
      <c r="O4" s="177">
        <f t="shared" ref="O4:O67" ca="1" si="11">INDIRECT("BYPL_ISGS_exbus!" &amp; $V$3 &amp; X4)</f>
        <v>87.09</v>
      </c>
      <c r="P4" s="177">
        <f t="shared" ref="P4:P67" ca="1" si="12">INDIRECT("TPDDL_ISGS_exbus!" &amp; $V$3 &amp; X4)</f>
        <v>4.84</v>
      </c>
      <c r="Q4" s="177">
        <f t="shared" ref="Q4:Q67" ca="1" si="13">INDIRECT("NDMC_ISGS_exbus!" &amp; $V$3 &amp; X4)</f>
        <v>0</v>
      </c>
      <c r="R4" s="178">
        <f t="shared" ref="R4:R67" ca="1" si="14">SUM(N4:Q4)</f>
        <v>585.08000000000004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585.08000000000004</v>
      </c>
      <c r="I5" s="180">
        <f t="shared" ca="1" si="5"/>
        <v>493.15</v>
      </c>
      <c r="J5" s="177">
        <f t="shared" ca="1" si="6"/>
        <v>87.09</v>
      </c>
      <c r="K5" s="177">
        <f t="shared" ca="1" si="7"/>
        <v>4.84</v>
      </c>
      <c r="L5" s="177">
        <f t="shared" ca="1" si="8"/>
        <v>0</v>
      </c>
      <c r="M5" s="178">
        <f t="shared" ca="1" si="9"/>
        <v>585.08000000000004</v>
      </c>
      <c r="N5" s="176">
        <f t="shared" ca="1" si="10"/>
        <v>493.15</v>
      </c>
      <c r="O5" s="177">
        <f t="shared" ca="1" si="11"/>
        <v>87.09</v>
      </c>
      <c r="P5" s="177">
        <f t="shared" ca="1" si="12"/>
        <v>4.84</v>
      </c>
      <c r="Q5" s="177">
        <f t="shared" ca="1" si="13"/>
        <v>0</v>
      </c>
      <c r="R5" s="178">
        <f t="shared" ca="1" si="14"/>
        <v>585.08000000000004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585.08000000000004</v>
      </c>
      <c r="I6" s="180">
        <f t="shared" ca="1" si="5"/>
        <v>493.15</v>
      </c>
      <c r="J6" s="177">
        <f t="shared" ca="1" si="6"/>
        <v>87.09</v>
      </c>
      <c r="K6" s="177">
        <f t="shared" ca="1" si="7"/>
        <v>4.84</v>
      </c>
      <c r="L6" s="177">
        <f t="shared" ca="1" si="8"/>
        <v>0</v>
      </c>
      <c r="M6" s="178">
        <f t="shared" ca="1" si="9"/>
        <v>585.08000000000004</v>
      </c>
      <c r="N6" s="176">
        <f t="shared" ca="1" si="10"/>
        <v>493.15</v>
      </c>
      <c r="O6" s="177">
        <f t="shared" ca="1" si="11"/>
        <v>87.09</v>
      </c>
      <c r="P6" s="177">
        <f t="shared" ca="1" si="12"/>
        <v>4.84</v>
      </c>
      <c r="Q6" s="177">
        <f t="shared" ca="1" si="13"/>
        <v>0</v>
      </c>
      <c r="R6" s="178">
        <f t="shared" ca="1" si="14"/>
        <v>585.08000000000004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585.08000000000004</v>
      </c>
      <c r="I7" s="180">
        <f t="shared" ca="1" si="5"/>
        <v>493.15</v>
      </c>
      <c r="J7" s="177">
        <f t="shared" ca="1" si="6"/>
        <v>87.09</v>
      </c>
      <c r="K7" s="177">
        <f t="shared" ca="1" si="7"/>
        <v>4.84</v>
      </c>
      <c r="L7" s="177">
        <f t="shared" ca="1" si="8"/>
        <v>0</v>
      </c>
      <c r="M7" s="178">
        <f t="shared" ca="1" si="9"/>
        <v>585.08000000000004</v>
      </c>
      <c r="N7" s="176">
        <f t="shared" ca="1" si="10"/>
        <v>493.15</v>
      </c>
      <c r="O7" s="177">
        <f t="shared" ca="1" si="11"/>
        <v>87.09</v>
      </c>
      <c r="P7" s="177">
        <f t="shared" ca="1" si="12"/>
        <v>4.84</v>
      </c>
      <c r="Q7" s="177">
        <f t="shared" ca="1" si="13"/>
        <v>0</v>
      </c>
      <c r="R7" s="178">
        <f t="shared" ca="1" si="14"/>
        <v>585.08000000000004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585.08000000000004</v>
      </c>
      <c r="I8" s="180">
        <f t="shared" ca="1" si="5"/>
        <v>493.15</v>
      </c>
      <c r="J8" s="177">
        <f t="shared" ca="1" si="6"/>
        <v>87.09</v>
      </c>
      <c r="K8" s="177">
        <f t="shared" ca="1" si="7"/>
        <v>4.84</v>
      </c>
      <c r="L8" s="177">
        <f t="shared" ca="1" si="8"/>
        <v>0</v>
      </c>
      <c r="M8" s="178">
        <f t="shared" ca="1" si="9"/>
        <v>585.08000000000004</v>
      </c>
      <c r="N8" s="176">
        <f t="shared" ca="1" si="10"/>
        <v>493.15</v>
      </c>
      <c r="O8" s="177">
        <f t="shared" ca="1" si="11"/>
        <v>87.09</v>
      </c>
      <c r="P8" s="177">
        <f t="shared" ca="1" si="12"/>
        <v>4.84</v>
      </c>
      <c r="Q8" s="177">
        <f t="shared" ca="1" si="13"/>
        <v>0</v>
      </c>
      <c r="R8" s="178">
        <f t="shared" ca="1" si="14"/>
        <v>585.08000000000004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585.08000000000004</v>
      </c>
      <c r="I9" s="180">
        <f t="shared" ca="1" si="5"/>
        <v>493.15</v>
      </c>
      <c r="J9" s="177">
        <f t="shared" ca="1" si="6"/>
        <v>87.09</v>
      </c>
      <c r="K9" s="177">
        <f t="shared" ca="1" si="7"/>
        <v>4.84</v>
      </c>
      <c r="L9" s="177">
        <f t="shared" ca="1" si="8"/>
        <v>0</v>
      </c>
      <c r="M9" s="178">
        <f t="shared" ca="1" si="9"/>
        <v>585.08000000000004</v>
      </c>
      <c r="N9" s="176">
        <f t="shared" ca="1" si="10"/>
        <v>493.15</v>
      </c>
      <c r="O9" s="177">
        <f t="shared" ca="1" si="11"/>
        <v>87.09</v>
      </c>
      <c r="P9" s="177">
        <f t="shared" ca="1" si="12"/>
        <v>4.84</v>
      </c>
      <c r="Q9" s="177">
        <f t="shared" ca="1" si="13"/>
        <v>0</v>
      </c>
      <c r="R9" s="178">
        <f t="shared" ca="1" si="14"/>
        <v>585.08000000000004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585.08000000000004</v>
      </c>
      <c r="I10" s="180">
        <f t="shared" ca="1" si="5"/>
        <v>493.15</v>
      </c>
      <c r="J10" s="177">
        <f t="shared" ca="1" si="6"/>
        <v>87.09</v>
      </c>
      <c r="K10" s="177">
        <f t="shared" ca="1" si="7"/>
        <v>4.84</v>
      </c>
      <c r="L10" s="177">
        <f t="shared" ca="1" si="8"/>
        <v>0</v>
      </c>
      <c r="M10" s="178">
        <f t="shared" ca="1" si="9"/>
        <v>585.08000000000004</v>
      </c>
      <c r="N10" s="176">
        <f t="shared" ca="1" si="10"/>
        <v>493.15</v>
      </c>
      <c r="O10" s="177">
        <f t="shared" ca="1" si="11"/>
        <v>87.09</v>
      </c>
      <c r="P10" s="177">
        <f t="shared" ca="1" si="12"/>
        <v>4.84</v>
      </c>
      <c r="Q10" s="177">
        <f t="shared" ca="1" si="13"/>
        <v>0</v>
      </c>
      <c r="R10" s="178">
        <f t="shared" ca="1" si="14"/>
        <v>585.08000000000004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585.08000000000004</v>
      </c>
      <c r="I11" s="180">
        <f t="shared" ca="1" si="5"/>
        <v>493.15</v>
      </c>
      <c r="J11" s="177">
        <f t="shared" ca="1" si="6"/>
        <v>87.09</v>
      </c>
      <c r="K11" s="177">
        <f t="shared" ca="1" si="7"/>
        <v>4.84</v>
      </c>
      <c r="L11" s="177">
        <f t="shared" ca="1" si="8"/>
        <v>0</v>
      </c>
      <c r="M11" s="178">
        <f t="shared" ca="1" si="9"/>
        <v>585.08000000000004</v>
      </c>
      <c r="N11" s="176">
        <f t="shared" ca="1" si="10"/>
        <v>493.15</v>
      </c>
      <c r="O11" s="177">
        <f t="shared" ca="1" si="11"/>
        <v>87.09</v>
      </c>
      <c r="P11" s="177">
        <f t="shared" ca="1" si="12"/>
        <v>4.84</v>
      </c>
      <c r="Q11" s="177">
        <f t="shared" ca="1" si="13"/>
        <v>0</v>
      </c>
      <c r="R11" s="178">
        <f t="shared" ca="1" si="14"/>
        <v>585.08000000000004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585.08000000000004</v>
      </c>
      <c r="I12" s="180">
        <f t="shared" ca="1" si="5"/>
        <v>493.15</v>
      </c>
      <c r="J12" s="177">
        <f t="shared" ca="1" si="6"/>
        <v>87.09</v>
      </c>
      <c r="K12" s="177">
        <f t="shared" ca="1" si="7"/>
        <v>4.84</v>
      </c>
      <c r="L12" s="177">
        <f t="shared" ca="1" si="8"/>
        <v>0</v>
      </c>
      <c r="M12" s="178">
        <f t="shared" ca="1" si="9"/>
        <v>585.08000000000004</v>
      </c>
      <c r="N12" s="176">
        <f t="shared" ca="1" si="10"/>
        <v>493.15</v>
      </c>
      <c r="O12" s="177">
        <f t="shared" ca="1" si="11"/>
        <v>87.09</v>
      </c>
      <c r="P12" s="177">
        <f t="shared" ca="1" si="12"/>
        <v>4.84</v>
      </c>
      <c r="Q12" s="177">
        <f t="shared" ca="1" si="13"/>
        <v>0</v>
      </c>
      <c r="R12" s="178">
        <f t="shared" ca="1" si="14"/>
        <v>585.08000000000004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585.08000000000004</v>
      </c>
      <c r="I13" s="180">
        <f t="shared" ca="1" si="5"/>
        <v>493.15</v>
      </c>
      <c r="J13" s="177">
        <f t="shared" ca="1" si="6"/>
        <v>87.09</v>
      </c>
      <c r="K13" s="177">
        <f t="shared" ca="1" si="7"/>
        <v>4.84</v>
      </c>
      <c r="L13" s="177">
        <f t="shared" ca="1" si="8"/>
        <v>0</v>
      </c>
      <c r="M13" s="178">
        <f t="shared" ca="1" si="9"/>
        <v>585.08000000000004</v>
      </c>
      <c r="N13" s="176">
        <f t="shared" ca="1" si="10"/>
        <v>493.15</v>
      </c>
      <c r="O13" s="177">
        <f t="shared" ca="1" si="11"/>
        <v>87.09</v>
      </c>
      <c r="P13" s="177">
        <f t="shared" ca="1" si="12"/>
        <v>4.84</v>
      </c>
      <c r="Q13" s="177">
        <f t="shared" ca="1" si="13"/>
        <v>0</v>
      </c>
      <c r="R13" s="178">
        <f t="shared" ca="1" si="14"/>
        <v>585.08000000000004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585.08000000000004</v>
      </c>
      <c r="I14" s="180">
        <f t="shared" ca="1" si="5"/>
        <v>493.15</v>
      </c>
      <c r="J14" s="177">
        <f t="shared" ca="1" si="6"/>
        <v>87.09</v>
      </c>
      <c r="K14" s="177">
        <f t="shared" ca="1" si="7"/>
        <v>4.84</v>
      </c>
      <c r="L14" s="177">
        <f t="shared" ca="1" si="8"/>
        <v>0</v>
      </c>
      <c r="M14" s="178">
        <f t="shared" ca="1" si="9"/>
        <v>585.08000000000004</v>
      </c>
      <c r="N14" s="176">
        <f t="shared" ca="1" si="10"/>
        <v>493.15</v>
      </c>
      <c r="O14" s="177">
        <f t="shared" ca="1" si="11"/>
        <v>87.09</v>
      </c>
      <c r="P14" s="177">
        <f t="shared" ca="1" si="12"/>
        <v>4.84</v>
      </c>
      <c r="Q14" s="177">
        <f t="shared" ca="1" si="13"/>
        <v>0</v>
      </c>
      <c r="R14" s="178">
        <f t="shared" ca="1" si="14"/>
        <v>585.08000000000004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585.08000000000004</v>
      </c>
      <c r="I15" s="180">
        <f t="shared" ca="1" si="5"/>
        <v>493.15</v>
      </c>
      <c r="J15" s="177">
        <f t="shared" ca="1" si="6"/>
        <v>87.09</v>
      </c>
      <c r="K15" s="177">
        <f t="shared" ca="1" si="7"/>
        <v>4.84</v>
      </c>
      <c r="L15" s="177">
        <f t="shared" ca="1" si="8"/>
        <v>0</v>
      </c>
      <c r="M15" s="178">
        <f t="shared" ca="1" si="9"/>
        <v>585.08000000000004</v>
      </c>
      <c r="N15" s="176">
        <f t="shared" ca="1" si="10"/>
        <v>493.15</v>
      </c>
      <c r="O15" s="177">
        <f t="shared" ca="1" si="11"/>
        <v>87.09</v>
      </c>
      <c r="P15" s="177">
        <f t="shared" ca="1" si="12"/>
        <v>4.84</v>
      </c>
      <c r="Q15" s="177">
        <f t="shared" ca="1" si="13"/>
        <v>0</v>
      </c>
      <c r="R15" s="178">
        <f t="shared" ca="1" si="14"/>
        <v>585.08000000000004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585.08000000000004</v>
      </c>
      <c r="I16" s="180">
        <f t="shared" ca="1" si="5"/>
        <v>493.15</v>
      </c>
      <c r="J16" s="177">
        <f t="shared" ca="1" si="6"/>
        <v>87.09</v>
      </c>
      <c r="K16" s="177">
        <f t="shared" ca="1" si="7"/>
        <v>4.84</v>
      </c>
      <c r="L16" s="177">
        <f t="shared" ca="1" si="8"/>
        <v>0</v>
      </c>
      <c r="M16" s="178">
        <f t="shared" ca="1" si="9"/>
        <v>585.08000000000004</v>
      </c>
      <c r="N16" s="176">
        <f t="shared" ca="1" si="10"/>
        <v>493.15</v>
      </c>
      <c r="O16" s="177">
        <f t="shared" ca="1" si="11"/>
        <v>87.09</v>
      </c>
      <c r="P16" s="177">
        <f t="shared" ca="1" si="12"/>
        <v>4.84</v>
      </c>
      <c r="Q16" s="177">
        <f t="shared" ca="1" si="13"/>
        <v>0</v>
      </c>
      <c r="R16" s="178">
        <f t="shared" ca="1" si="14"/>
        <v>585.08000000000004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585.08000000000004</v>
      </c>
      <c r="I17" s="180">
        <f t="shared" ca="1" si="5"/>
        <v>493.15</v>
      </c>
      <c r="J17" s="177">
        <f t="shared" ca="1" si="6"/>
        <v>87.09</v>
      </c>
      <c r="K17" s="177">
        <f t="shared" ca="1" si="7"/>
        <v>4.84</v>
      </c>
      <c r="L17" s="177">
        <f t="shared" ca="1" si="8"/>
        <v>0</v>
      </c>
      <c r="M17" s="178">
        <f t="shared" ca="1" si="9"/>
        <v>585.08000000000004</v>
      </c>
      <c r="N17" s="176">
        <f t="shared" ca="1" si="10"/>
        <v>493.15</v>
      </c>
      <c r="O17" s="177">
        <f t="shared" ca="1" si="11"/>
        <v>87.09</v>
      </c>
      <c r="P17" s="177">
        <f t="shared" ca="1" si="12"/>
        <v>4.84</v>
      </c>
      <c r="Q17" s="177">
        <f t="shared" ca="1" si="13"/>
        <v>0</v>
      </c>
      <c r="R17" s="178">
        <f t="shared" ca="1" si="14"/>
        <v>585.08000000000004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585.08000000000004</v>
      </c>
      <c r="I18" s="180">
        <f t="shared" ca="1" si="5"/>
        <v>493.15</v>
      </c>
      <c r="J18" s="177">
        <f t="shared" ca="1" si="6"/>
        <v>87.09</v>
      </c>
      <c r="K18" s="177">
        <f t="shared" ca="1" si="7"/>
        <v>4.84</v>
      </c>
      <c r="L18" s="177">
        <f t="shared" ca="1" si="8"/>
        <v>0</v>
      </c>
      <c r="M18" s="178">
        <f t="shared" ca="1" si="9"/>
        <v>585.08000000000004</v>
      </c>
      <c r="N18" s="176">
        <f t="shared" ca="1" si="10"/>
        <v>493.15</v>
      </c>
      <c r="O18" s="177">
        <f t="shared" ca="1" si="11"/>
        <v>87.09</v>
      </c>
      <c r="P18" s="177">
        <f t="shared" ca="1" si="12"/>
        <v>4.84</v>
      </c>
      <c r="Q18" s="177">
        <f t="shared" ca="1" si="13"/>
        <v>0</v>
      </c>
      <c r="R18" s="178">
        <f t="shared" ca="1" si="14"/>
        <v>585.08000000000004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585.08000000000004</v>
      </c>
      <c r="I19" s="180">
        <f t="shared" ca="1" si="5"/>
        <v>493.15</v>
      </c>
      <c r="J19" s="177">
        <f t="shared" ca="1" si="6"/>
        <v>87.09</v>
      </c>
      <c r="K19" s="177">
        <f t="shared" ca="1" si="7"/>
        <v>4.84</v>
      </c>
      <c r="L19" s="177">
        <f t="shared" ca="1" si="8"/>
        <v>0</v>
      </c>
      <c r="M19" s="178">
        <f t="shared" ca="1" si="9"/>
        <v>585.08000000000004</v>
      </c>
      <c r="N19" s="176">
        <f t="shared" ca="1" si="10"/>
        <v>493.15</v>
      </c>
      <c r="O19" s="177">
        <f t="shared" ca="1" si="11"/>
        <v>87.09</v>
      </c>
      <c r="P19" s="177">
        <f t="shared" ca="1" si="12"/>
        <v>4.84</v>
      </c>
      <c r="Q19" s="177">
        <f t="shared" ca="1" si="13"/>
        <v>0</v>
      </c>
      <c r="R19" s="178">
        <f t="shared" ca="1" si="14"/>
        <v>585.08000000000004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585.08000000000004</v>
      </c>
      <c r="I20" s="180">
        <f t="shared" ca="1" si="5"/>
        <v>493.15</v>
      </c>
      <c r="J20" s="177">
        <f t="shared" ca="1" si="6"/>
        <v>87.09</v>
      </c>
      <c r="K20" s="177">
        <f t="shared" ca="1" si="7"/>
        <v>4.84</v>
      </c>
      <c r="L20" s="177">
        <f t="shared" ca="1" si="8"/>
        <v>0</v>
      </c>
      <c r="M20" s="178">
        <f t="shared" ca="1" si="9"/>
        <v>585.08000000000004</v>
      </c>
      <c r="N20" s="176">
        <f t="shared" ca="1" si="10"/>
        <v>493.15</v>
      </c>
      <c r="O20" s="177">
        <f t="shared" ca="1" si="11"/>
        <v>87.09</v>
      </c>
      <c r="P20" s="177">
        <f t="shared" ca="1" si="12"/>
        <v>4.84</v>
      </c>
      <c r="Q20" s="177">
        <f t="shared" ca="1" si="13"/>
        <v>0</v>
      </c>
      <c r="R20" s="178">
        <f t="shared" ca="1" si="14"/>
        <v>585.08000000000004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556.42999999999995</v>
      </c>
      <c r="I21" s="180">
        <f t="shared" ca="1" si="5"/>
        <v>464.5</v>
      </c>
      <c r="J21" s="177">
        <f t="shared" ca="1" si="6"/>
        <v>87.09</v>
      </c>
      <c r="K21" s="177">
        <f t="shared" ca="1" si="7"/>
        <v>4.84</v>
      </c>
      <c r="L21" s="177">
        <f t="shared" ca="1" si="8"/>
        <v>0</v>
      </c>
      <c r="M21" s="178">
        <f t="shared" ca="1" si="9"/>
        <v>556.43000000000006</v>
      </c>
      <c r="N21" s="176">
        <f t="shared" ca="1" si="10"/>
        <v>464.49999999999989</v>
      </c>
      <c r="O21" s="177">
        <f t="shared" ca="1" si="11"/>
        <v>87.089999999999989</v>
      </c>
      <c r="P21" s="177">
        <f t="shared" ca="1" si="12"/>
        <v>4.839999999999999</v>
      </c>
      <c r="Q21" s="177">
        <f t="shared" ca="1" si="13"/>
        <v>0</v>
      </c>
      <c r="R21" s="178">
        <f t="shared" ca="1" si="14"/>
        <v>556.42999999999995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556.42999999999995</v>
      </c>
      <c r="I22" s="180">
        <f t="shared" ca="1" si="5"/>
        <v>464.5</v>
      </c>
      <c r="J22" s="177">
        <f t="shared" ca="1" si="6"/>
        <v>87.09</v>
      </c>
      <c r="K22" s="177">
        <f t="shared" ca="1" si="7"/>
        <v>4.84</v>
      </c>
      <c r="L22" s="177">
        <f t="shared" ca="1" si="8"/>
        <v>0</v>
      </c>
      <c r="M22" s="178">
        <f t="shared" ca="1" si="9"/>
        <v>556.43000000000006</v>
      </c>
      <c r="N22" s="176">
        <f t="shared" ca="1" si="10"/>
        <v>464.49999999999989</v>
      </c>
      <c r="O22" s="177">
        <f t="shared" ca="1" si="11"/>
        <v>87.089999999999989</v>
      </c>
      <c r="P22" s="177">
        <f t="shared" ca="1" si="12"/>
        <v>4.839999999999999</v>
      </c>
      <c r="Q22" s="177">
        <f t="shared" ca="1" si="13"/>
        <v>0</v>
      </c>
      <c r="R22" s="178">
        <f t="shared" ca="1" si="14"/>
        <v>556.42999999999995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508.04</v>
      </c>
      <c r="I23" s="180">
        <f t="shared" ca="1" si="5"/>
        <v>416.11</v>
      </c>
      <c r="J23" s="177">
        <f t="shared" ca="1" si="6"/>
        <v>87.09</v>
      </c>
      <c r="K23" s="177">
        <f t="shared" ca="1" si="7"/>
        <v>4.84</v>
      </c>
      <c r="L23" s="177">
        <f t="shared" ca="1" si="8"/>
        <v>0</v>
      </c>
      <c r="M23" s="178">
        <f t="shared" ca="1" si="9"/>
        <v>508.04</v>
      </c>
      <c r="N23" s="176">
        <f t="shared" ca="1" si="10"/>
        <v>416.11</v>
      </c>
      <c r="O23" s="177">
        <f t="shared" ca="1" si="11"/>
        <v>87.09</v>
      </c>
      <c r="P23" s="177">
        <f t="shared" ca="1" si="12"/>
        <v>4.84</v>
      </c>
      <c r="Q23" s="177">
        <f t="shared" ca="1" si="13"/>
        <v>0</v>
      </c>
      <c r="R23" s="178">
        <f t="shared" ca="1" si="14"/>
        <v>508.04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508.04</v>
      </c>
      <c r="I24" s="180">
        <f t="shared" ca="1" si="5"/>
        <v>416.11</v>
      </c>
      <c r="J24" s="177">
        <f t="shared" ca="1" si="6"/>
        <v>87.09</v>
      </c>
      <c r="K24" s="177">
        <f t="shared" ca="1" si="7"/>
        <v>4.84</v>
      </c>
      <c r="L24" s="177">
        <f t="shared" ca="1" si="8"/>
        <v>0</v>
      </c>
      <c r="M24" s="178">
        <f t="shared" ca="1" si="9"/>
        <v>508.04</v>
      </c>
      <c r="N24" s="176">
        <f t="shared" ca="1" si="10"/>
        <v>416.11</v>
      </c>
      <c r="O24" s="177">
        <f t="shared" ca="1" si="11"/>
        <v>87.09</v>
      </c>
      <c r="P24" s="177">
        <f t="shared" ca="1" si="12"/>
        <v>4.84</v>
      </c>
      <c r="Q24" s="177">
        <f t="shared" ca="1" si="13"/>
        <v>0</v>
      </c>
      <c r="R24" s="178">
        <f t="shared" ca="1" si="14"/>
        <v>508.04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508.04</v>
      </c>
      <c r="I25" s="180">
        <f t="shared" ca="1" si="5"/>
        <v>416.11</v>
      </c>
      <c r="J25" s="177">
        <f t="shared" ca="1" si="6"/>
        <v>87.09</v>
      </c>
      <c r="K25" s="177">
        <f t="shared" ca="1" si="7"/>
        <v>4.84</v>
      </c>
      <c r="L25" s="177">
        <f t="shared" ca="1" si="8"/>
        <v>0</v>
      </c>
      <c r="M25" s="178">
        <f t="shared" ca="1" si="9"/>
        <v>508.04</v>
      </c>
      <c r="N25" s="176">
        <f t="shared" ca="1" si="10"/>
        <v>416.11</v>
      </c>
      <c r="O25" s="177">
        <f t="shared" ca="1" si="11"/>
        <v>87.09</v>
      </c>
      <c r="P25" s="177">
        <f t="shared" ca="1" si="12"/>
        <v>4.84</v>
      </c>
      <c r="Q25" s="177">
        <f t="shared" ca="1" si="13"/>
        <v>0</v>
      </c>
      <c r="R25" s="178">
        <f t="shared" ca="1" si="14"/>
        <v>508.04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556.42999999999995</v>
      </c>
      <c r="I26" s="180">
        <f t="shared" ca="1" si="5"/>
        <v>464.5</v>
      </c>
      <c r="J26" s="177">
        <f t="shared" ca="1" si="6"/>
        <v>87.09</v>
      </c>
      <c r="K26" s="177">
        <f t="shared" ca="1" si="7"/>
        <v>4.84</v>
      </c>
      <c r="L26" s="177">
        <f t="shared" ca="1" si="8"/>
        <v>0</v>
      </c>
      <c r="M26" s="178">
        <f t="shared" ca="1" si="9"/>
        <v>556.43000000000006</v>
      </c>
      <c r="N26" s="176">
        <f t="shared" ca="1" si="10"/>
        <v>464.49999999999989</v>
      </c>
      <c r="O26" s="177">
        <f t="shared" ca="1" si="11"/>
        <v>87.089999999999989</v>
      </c>
      <c r="P26" s="177">
        <f t="shared" ca="1" si="12"/>
        <v>4.839999999999999</v>
      </c>
      <c r="Q26" s="177">
        <f t="shared" ca="1" si="13"/>
        <v>0</v>
      </c>
      <c r="R26" s="178">
        <f t="shared" ca="1" si="14"/>
        <v>556.42999999999995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585.08000000000004</v>
      </c>
      <c r="I27" s="180">
        <f t="shared" ca="1" si="5"/>
        <v>493.15</v>
      </c>
      <c r="J27" s="177">
        <f t="shared" ca="1" si="6"/>
        <v>87.09</v>
      </c>
      <c r="K27" s="177">
        <f t="shared" ca="1" si="7"/>
        <v>4.84</v>
      </c>
      <c r="L27" s="177">
        <f t="shared" ca="1" si="8"/>
        <v>0</v>
      </c>
      <c r="M27" s="178">
        <f t="shared" ca="1" si="9"/>
        <v>585.08000000000004</v>
      </c>
      <c r="N27" s="176">
        <f t="shared" ca="1" si="10"/>
        <v>493.15</v>
      </c>
      <c r="O27" s="177">
        <f t="shared" ca="1" si="11"/>
        <v>87.09</v>
      </c>
      <c r="P27" s="177">
        <f t="shared" ca="1" si="12"/>
        <v>4.84</v>
      </c>
      <c r="Q27" s="177">
        <f t="shared" ca="1" si="13"/>
        <v>0</v>
      </c>
      <c r="R27" s="178">
        <f t="shared" ca="1" si="14"/>
        <v>585.08000000000004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585.08000000000004</v>
      </c>
      <c r="I28" s="180">
        <f t="shared" ca="1" si="5"/>
        <v>493.15</v>
      </c>
      <c r="J28" s="177">
        <f t="shared" ca="1" si="6"/>
        <v>87.09</v>
      </c>
      <c r="K28" s="177">
        <f t="shared" ca="1" si="7"/>
        <v>4.84</v>
      </c>
      <c r="L28" s="177">
        <f t="shared" ca="1" si="8"/>
        <v>0</v>
      </c>
      <c r="M28" s="178">
        <f t="shared" ca="1" si="9"/>
        <v>585.08000000000004</v>
      </c>
      <c r="N28" s="176">
        <f t="shared" ca="1" si="10"/>
        <v>493.15</v>
      </c>
      <c r="O28" s="177">
        <f t="shared" ca="1" si="11"/>
        <v>87.09</v>
      </c>
      <c r="P28" s="177">
        <f t="shared" ca="1" si="12"/>
        <v>4.84</v>
      </c>
      <c r="Q28" s="177">
        <f t="shared" ca="1" si="13"/>
        <v>0</v>
      </c>
      <c r="R28" s="178">
        <f t="shared" ca="1" si="14"/>
        <v>585.08000000000004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585.08000000000004</v>
      </c>
      <c r="I29" s="180">
        <f t="shared" ca="1" si="5"/>
        <v>493.15</v>
      </c>
      <c r="J29" s="177">
        <f t="shared" ca="1" si="6"/>
        <v>87.09</v>
      </c>
      <c r="K29" s="177">
        <f t="shared" ca="1" si="7"/>
        <v>4.84</v>
      </c>
      <c r="L29" s="177">
        <f t="shared" ca="1" si="8"/>
        <v>0</v>
      </c>
      <c r="M29" s="178">
        <f t="shared" ca="1" si="9"/>
        <v>585.08000000000004</v>
      </c>
      <c r="N29" s="176">
        <f t="shared" ca="1" si="10"/>
        <v>493.15</v>
      </c>
      <c r="O29" s="177">
        <f t="shared" ca="1" si="11"/>
        <v>87.09</v>
      </c>
      <c r="P29" s="177">
        <f t="shared" ca="1" si="12"/>
        <v>4.84</v>
      </c>
      <c r="Q29" s="177">
        <f t="shared" ca="1" si="13"/>
        <v>0</v>
      </c>
      <c r="R29" s="178">
        <f t="shared" ca="1" si="14"/>
        <v>585.08000000000004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556.42999999999995</v>
      </c>
      <c r="I30" s="180">
        <f t="shared" ca="1" si="5"/>
        <v>464.5</v>
      </c>
      <c r="J30" s="177">
        <f t="shared" ca="1" si="6"/>
        <v>87.09</v>
      </c>
      <c r="K30" s="177">
        <f t="shared" ca="1" si="7"/>
        <v>4.84</v>
      </c>
      <c r="L30" s="177">
        <f t="shared" ca="1" si="8"/>
        <v>0</v>
      </c>
      <c r="M30" s="178">
        <f t="shared" ca="1" si="9"/>
        <v>556.43000000000006</v>
      </c>
      <c r="N30" s="176">
        <f t="shared" ca="1" si="10"/>
        <v>464.49999999999989</v>
      </c>
      <c r="O30" s="177">
        <f t="shared" ca="1" si="11"/>
        <v>87.089999999999989</v>
      </c>
      <c r="P30" s="177">
        <f t="shared" ca="1" si="12"/>
        <v>4.839999999999999</v>
      </c>
      <c r="Q30" s="177">
        <f t="shared" ca="1" si="13"/>
        <v>0</v>
      </c>
      <c r="R30" s="178">
        <f t="shared" ca="1" si="14"/>
        <v>556.42999999999995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556.42999999999995</v>
      </c>
      <c r="I31" s="180">
        <f t="shared" ca="1" si="5"/>
        <v>464.5</v>
      </c>
      <c r="J31" s="177">
        <f t="shared" ca="1" si="6"/>
        <v>87.09</v>
      </c>
      <c r="K31" s="177">
        <f t="shared" ca="1" si="7"/>
        <v>4.84</v>
      </c>
      <c r="L31" s="177">
        <f t="shared" ca="1" si="8"/>
        <v>0</v>
      </c>
      <c r="M31" s="178">
        <f t="shared" ca="1" si="9"/>
        <v>556.43000000000006</v>
      </c>
      <c r="N31" s="176">
        <f t="shared" ca="1" si="10"/>
        <v>464.49999999999989</v>
      </c>
      <c r="O31" s="177">
        <f t="shared" ca="1" si="11"/>
        <v>87.089999999999989</v>
      </c>
      <c r="P31" s="177">
        <f t="shared" ca="1" si="12"/>
        <v>4.839999999999999</v>
      </c>
      <c r="Q31" s="177">
        <f t="shared" ca="1" si="13"/>
        <v>0</v>
      </c>
      <c r="R31" s="178">
        <f t="shared" ca="1" si="14"/>
        <v>556.42999999999995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556.42999999999995</v>
      </c>
      <c r="I32" s="180">
        <f t="shared" ca="1" si="5"/>
        <v>464.5</v>
      </c>
      <c r="J32" s="177">
        <f t="shared" ca="1" si="6"/>
        <v>87.09</v>
      </c>
      <c r="K32" s="177">
        <f t="shared" ca="1" si="7"/>
        <v>4.84</v>
      </c>
      <c r="L32" s="177">
        <f t="shared" ca="1" si="8"/>
        <v>0</v>
      </c>
      <c r="M32" s="178">
        <f t="shared" ca="1" si="9"/>
        <v>556.43000000000006</v>
      </c>
      <c r="N32" s="176">
        <f t="shared" ca="1" si="10"/>
        <v>464.49999999999989</v>
      </c>
      <c r="O32" s="177">
        <f t="shared" ca="1" si="11"/>
        <v>87.089999999999989</v>
      </c>
      <c r="P32" s="177">
        <f t="shared" ca="1" si="12"/>
        <v>4.839999999999999</v>
      </c>
      <c r="Q32" s="177">
        <f t="shared" ca="1" si="13"/>
        <v>0</v>
      </c>
      <c r="R32" s="178">
        <f t="shared" ca="1" si="14"/>
        <v>556.42999999999995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508.04</v>
      </c>
      <c r="I33" s="180">
        <f t="shared" ca="1" si="5"/>
        <v>416.11</v>
      </c>
      <c r="J33" s="177">
        <f t="shared" ca="1" si="6"/>
        <v>87.09</v>
      </c>
      <c r="K33" s="177">
        <f t="shared" ca="1" si="7"/>
        <v>4.84</v>
      </c>
      <c r="L33" s="177">
        <f t="shared" ca="1" si="8"/>
        <v>0</v>
      </c>
      <c r="M33" s="178">
        <f t="shared" ca="1" si="9"/>
        <v>508.04</v>
      </c>
      <c r="N33" s="176">
        <f t="shared" ca="1" si="10"/>
        <v>416.11</v>
      </c>
      <c r="O33" s="177">
        <f t="shared" ca="1" si="11"/>
        <v>87.09</v>
      </c>
      <c r="P33" s="177">
        <f t="shared" ca="1" si="12"/>
        <v>4.84</v>
      </c>
      <c r="Q33" s="177">
        <f t="shared" ca="1" si="13"/>
        <v>0</v>
      </c>
      <c r="R33" s="178">
        <f t="shared" ca="1" si="14"/>
        <v>508.04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459.66</v>
      </c>
      <c r="I34" s="180">
        <f t="shared" ca="1" si="5"/>
        <v>367.73</v>
      </c>
      <c r="J34" s="177">
        <f t="shared" ca="1" si="6"/>
        <v>87.09</v>
      </c>
      <c r="K34" s="177">
        <f t="shared" ca="1" si="7"/>
        <v>4.84</v>
      </c>
      <c r="L34" s="177">
        <f t="shared" ca="1" si="8"/>
        <v>0</v>
      </c>
      <c r="M34" s="178">
        <f t="shared" ca="1" si="9"/>
        <v>459.66</v>
      </c>
      <c r="N34" s="176">
        <f t="shared" ca="1" si="10"/>
        <v>367.73</v>
      </c>
      <c r="O34" s="177">
        <f t="shared" ca="1" si="11"/>
        <v>87.09</v>
      </c>
      <c r="P34" s="177">
        <f t="shared" ca="1" si="12"/>
        <v>4.84</v>
      </c>
      <c r="Q34" s="177">
        <f t="shared" ca="1" si="13"/>
        <v>0</v>
      </c>
      <c r="R34" s="178">
        <f t="shared" ca="1" si="14"/>
        <v>459.66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411.27</v>
      </c>
      <c r="I35" s="180">
        <f t="shared" ca="1" si="5"/>
        <v>319.33999999999997</v>
      </c>
      <c r="J35" s="177">
        <f t="shared" ca="1" si="6"/>
        <v>87.09</v>
      </c>
      <c r="K35" s="177">
        <f t="shared" ca="1" si="7"/>
        <v>4.84</v>
      </c>
      <c r="L35" s="177">
        <f t="shared" ca="1" si="8"/>
        <v>0</v>
      </c>
      <c r="M35" s="178">
        <f t="shared" ca="1" si="9"/>
        <v>411.26999999999992</v>
      </c>
      <c r="N35" s="176">
        <f t="shared" ca="1" si="10"/>
        <v>319.34000000000003</v>
      </c>
      <c r="O35" s="177">
        <f t="shared" ca="1" si="11"/>
        <v>87.090000000000018</v>
      </c>
      <c r="P35" s="177">
        <f t="shared" ca="1" si="12"/>
        <v>4.8400000000000007</v>
      </c>
      <c r="Q35" s="177">
        <f t="shared" ca="1" si="13"/>
        <v>0</v>
      </c>
      <c r="R35" s="178">
        <f t="shared" ca="1" si="14"/>
        <v>411.27000000000004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411.27</v>
      </c>
      <c r="I36" s="180">
        <f t="shared" ca="1" si="5"/>
        <v>319.33999999999997</v>
      </c>
      <c r="J36" s="177">
        <f t="shared" ca="1" si="6"/>
        <v>87.09</v>
      </c>
      <c r="K36" s="177">
        <f t="shared" ca="1" si="7"/>
        <v>4.84</v>
      </c>
      <c r="L36" s="177">
        <f t="shared" ca="1" si="8"/>
        <v>0</v>
      </c>
      <c r="M36" s="178">
        <f t="shared" ca="1" si="9"/>
        <v>411.26999999999992</v>
      </c>
      <c r="N36" s="176">
        <f t="shared" ca="1" si="10"/>
        <v>319.34000000000003</v>
      </c>
      <c r="O36" s="177">
        <f t="shared" ca="1" si="11"/>
        <v>87.090000000000018</v>
      </c>
      <c r="P36" s="177">
        <f t="shared" ca="1" si="12"/>
        <v>4.8400000000000007</v>
      </c>
      <c r="Q36" s="177">
        <f t="shared" ca="1" si="13"/>
        <v>0</v>
      </c>
      <c r="R36" s="178">
        <f t="shared" ca="1" si="14"/>
        <v>411.27000000000004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365.15</v>
      </c>
      <c r="I37" s="180">
        <f t="shared" ca="1" si="5"/>
        <v>273.14</v>
      </c>
      <c r="J37" s="177">
        <f t="shared" ca="1" si="6"/>
        <v>87.17</v>
      </c>
      <c r="K37" s="177">
        <f t="shared" ca="1" si="7"/>
        <v>4.84</v>
      </c>
      <c r="L37" s="177">
        <f t="shared" ca="1" si="8"/>
        <v>0</v>
      </c>
      <c r="M37" s="178">
        <f t="shared" ca="1" si="9"/>
        <v>365.15</v>
      </c>
      <c r="N37" s="176">
        <f t="shared" ca="1" si="10"/>
        <v>273.14</v>
      </c>
      <c r="O37" s="177">
        <f t="shared" ca="1" si="11"/>
        <v>87.17</v>
      </c>
      <c r="P37" s="177">
        <f t="shared" ca="1" si="12"/>
        <v>4.84</v>
      </c>
      <c r="Q37" s="177">
        <f t="shared" ca="1" si="13"/>
        <v>0</v>
      </c>
      <c r="R37" s="178">
        <f t="shared" ca="1" si="14"/>
        <v>365.15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365.15</v>
      </c>
      <c r="I38" s="180">
        <f t="shared" ca="1" si="5"/>
        <v>273.14</v>
      </c>
      <c r="J38" s="177">
        <f t="shared" ca="1" si="6"/>
        <v>87.17</v>
      </c>
      <c r="K38" s="177">
        <f t="shared" ca="1" si="7"/>
        <v>4.84</v>
      </c>
      <c r="L38" s="177">
        <f t="shared" ca="1" si="8"/>
        <v>0</v>
      </c>
      <c r="M38" s="178">
        <f t="shared" ca="1" si="9"/>
        <v>365.15</v>
      </c>
      <c r="N38" s="176">
        <f t="shared" ca="1" si="10"/>
        <v>273.14</v>
      </c>
      <c r="O38" s="177">
        <f t="shared" ca="1" si="11"/>
        <v>87.17</v>
      </c>
      <c r="P38" s="177">
        <f t="shared" ca="1" si="12"/>
        <v>4.84</v>
      </c>
      <c r="Q38" s="177">
        <f t="shared" ca="1" si="13"/>
        <v>0</v>
      </c>
      <c r="R38" s="178">
        <f t="shared" ca="1" si="14"/>
        <v>365.15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365.15</v>
      </c>
      <c r="I39" s="180">
        <f t="shared" ca="1" si="5"/>
        <v>273.14</v>
      </c>
      <c r="J39" s="177">
        <f t="shared" ca="1" si="6"/>
        <v>87.17</v>
      </c>
      <c r="K39" s="177">
        <f t="shared" ca="1" si="7"/>
        <v>4.84</v>
      </c>
      <c r="L39" s="177">
        <f t="shared" ca="1" si="8"/>
        <v>0</v>
      </c>
      <c r="M39" s="178">
        <f t="shared" ca="1" si="9"/>
        <v>365.15</v>
      </c>
      <c r="N39" s="176">
        <f t="shared" ca="1" si="10"/>
        <v>273.14</v>
      </c>
      <c r="O39" s="177">
        <f t="shared" ca="1" si="11"/>
        <v>87.17</v>
      </c>
      <c r="P39" s="177">
        <f t="shared" ca="1" si="12"/>
        <v>4.84</v>
      </c>
      <c r="Q39" s="177">
        <f t="shared" ca="1" si="13"/>
        <v>0</v>
      </c>
      <c r="R39" s="178">
        <f t="shared" ca="1" si="14"/>
        <v>365.15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365.15</v>
      </c>
      <c r="I40" s="180">
        <f t="shared" ca="1" si="5"/>
        <v>273.14</v>
      </c>
      <c r="J40" s="177">
        <f t="shared" ca="1" si="6"/>
        <v>87.17</v>
      </c>
      <c r="K40" s="177">
        <f t="shared" ca="1" si="7"/>
        <v>4.84</v>
      </c>
      <c r="L40" s="177">
        <f t="shared" ca="1" si="8"/>
        <v>0</v>
      </c>
      <c r="M40" s="178">
        <f t="shared" ca="1" si="9"/>
        <v>365.15</v>
      </c>
      <c r="N40" s="176">
        <f t="shared" ca="1" si="10"/>
        <v>273.14</v>
      </c>
      <c r="O40" s="177">
        <f t="shared" ca="1" si="11"/>
        <v>87.17</v>
      </c>
      <c r="P40" s="177">
        <f t="shared" ca="1" si="12"/>
        <v>4.84</v>
      </c>
      <c r="Q40" s="177">
        <f t="shared" ca="1" si="13"/>
        <v>0</v>
      </c>
      <c r="R40" s="178">
        <f t="shared" ca="1" si="14"/>
        <v>365.15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365.15</v>
      </c>
      <c r="I41" s="180">
        <f t="shared" ca="1" si="5"/>
        <v>273.14</v>
      </c>
      <c r="J41" s="177">
        <f t="shared" ca="1" si="6"/>
        <v>87.17</v>
      </c>
      <c r="K41" s="177">
        <f t="shared" ca="1" si="7"/>
        <v>4.84</v>
      </c>
      <c r="L41" s="177">
        <f t="shared" ca="1" si="8"/>
        <v>0</v>
      </c>
      <c r="M41" s="178">
        <f t="shared" ca="1" si="9"/>
        <v>365.15</v>
      </c>
      <c r="N41" s="176">
        <f t="shared" ca="1" si="10"/>
        <v>273.14</v>
      </c>
      <c r="O41" s="177">
        <f t="shared" ca="1" si="11"/>
        <v>87.17</v>
      </c>
      <c r="P41" s="177">
        <f t="shared" ca="1" si="12"/>
        <v>4.84</v>
      </c>
      <c r="Q41" s="177">
        <f t="shared" ca="1" si="13"/>
        <v>0</v>
      </c>
      <c r="R41" s="178">
        <f t="shared" ca="1" si="14"/>
        <v>365.15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365.15</v>
      </c>
      <c r="I42" s="180">
        <f t="shared" ca="1" si="5"/>
        <v>273.14</v>
      </c>
      <c r="J42" s="177">
        <f t="shared" ca="1" si="6"/>
        <v>87.17</v>
      </c>
      <c r="K42" s="177">
        <f t="shared" ca="1" si="7"/>
        <v>4.84</v>
      </c>
      <c r="L42" s="177">
        <f t="shared" ca="1" si="8"/>
        <v>0</v>
      </c>
      <c r="M42" s="178">
        <f t="shared" ca="1" si="9"/>
        <v>365.15</v>
      </c>
      <c r="N42" s="176">
        <f t="shared" ca="1" si="10"/>
        <v>273.14</v>
      </c>
      <c r="O42" s="177">
        <f t="shared" ca="1" si="11"/>
        <v>87.17</v>
      </c>
      <c r="P42" s="177">
        <f t="shared" ca="1" si="12"/>
        <v>4.84</v>
      </c>
      <c r="Q42" s="177">
        <f t="shared" ca="1" si="13"/>
        <v>0</v>
      </c>
      <c r="R42" s="178">
        <f t="shared" ca="1" si="14"/>
        <v>365.15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365.15</v>
      </c>
      <c r="I43" s="180">
        <f t="shared" ca="1" si="5"/>
        <v>273.14</v>
      </c>
      <c r="J43" s="177">
        <f t="shared" ca="1" si="6"/>
        <v>87.17</v>
      </c>
      <c r="K43" s="177">
        <f t="shared" ca="1" si="7"/>
        <v>4.84</v>
      </c>
      <c r="L43" s="177">
        <f t="shared" ca="1" si="8"/>
        <v>0</v>
      </c>
      <c r="M43" s="178">
        <f t="shared" ca="1" si="9"/>
        <v>365.15</v>
      </c>
      <c r="N43" s="176">
        <f t="shared" ca="1" si="10"/>
        <v>273.14</v>
      </c>
      <c r="O43" s="177">
        <f t="shared" ca="1" si="11"/>
        <v>87.17</v>
      </c>
      <c r="P43" s="177">
        <f t="shared" ca="1" si="12"/>
        <v>4.84</v>
      </c>
      <c r="Q43" s="177">
        <f t="shared" ca="1" si="13"/>
        <v>0</v>
      </c>
      <c r="R43" s="178">
        <f t="shared" ca="1" si="14"/>
        <v>365.15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365.15</v>
      </c>
      <c r="I44" s="180">
        <f t="shared" ca="1" si="5"/>
        <v>273.14</v>
      </c>
      <c r="J44" s="177">
        <f t="shared" ca="1" si="6"/>
        <v>87.17</v>
      </c>
      <c r="K44" s="177">
        <f t="shared" ca="1" si="7"/>
        <v>4.84</v>
      </c>
      <c r="L44" s="177">
        <f t="shared" ca="1" si="8"/>
        <v>0</v>
      </c>
      <c r="M44" s="178">
        <f t="shared" ca="1" si="9"/>
        <v>365.15</v>
      </c>
      <c r="N44" s="176">
        <f t="shared" ca="1" si="10"/>
        <v>273.14</v>
      </c>
      <c r="O44" s="177">
        <f t="shared" ca="1" si="11"/>
        <v>87.17</v>
      </c>
      <c r="P44" s="177">
        <f t="shared" ca="1" si="12"/>
        <v>4.84</v>
      </c>
      <c r="Q44" s="177">
        <f t="shared" ca="1" si="13"/>
        <v>0</v>
      </c>
      <c r="R44" s="178">
        <f t="shared" ca="1" si="14"/>
        <v>365.15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365.15</v>
      </c>
      <c r="I45" s="180">
        <f t="shared" ca="1" si="5"/>
        <v>273.14</v>
      </c>
      <c r="J45" s="177">
        <f t="shared" ca="1" si="6"/>
        <v>87.17</v>
      </c>
      <c r="K45" s="177">
        <f t="shared" ca="1" si="7"/>
        <v>4.84</v>
      </c>
      <c r="L45" s="177">
        <f t="shared" ca="1" si="8"/>
        <v>0</v>
      </c>
      <c r="M45" s="178">
        <f t="shared" ca="1" si="9"/>
        <v>365.15</v>
      </c>
      <c r="N45" s="176">
        <f t="shared" ca="1" si="10"/>
        <v>273.14</v>
      </c>
      <c r="O45" s="177">
        <f t="shared" ca="1" si="11"/>
        <v>87.17</v>
      </c>
      <c r="P45" s="177">
        <f t="shared" ca="1" si="12"/>
        <v>4.84</v>
      </c>
      <c r="Q45" s="177">
        <f t="shared" ca="1" si="13"/>
        <v>0</v>
      </c>
      <c r="R45" s="178">
        <f t="shared" ca="1" si="14"/>
        <v>365.15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365.15</v>
      </c>
      <c r="I46" s="180">
        <f t="shared" ca="1" si="5"/>
        <v>273.14</v>
      </c>
      <c r="J46" s="177">
        <f t="shared" ca="1" si="6"/>
        <v>87.17</v>
      </c>
      <c r="K46" s="177">
        <f t="shared" ca="1" si="7"/>
        <v>4.84</v>
      </c>
      <c r="L46" s="177">
        <f t="shared" ca="1" si="8"/>
        <v>0</v>
      </c>
      <c r="M46" s="178">
        <f t="shared" ca="1" si="9"/>
        <v>365.15</v>
      </c>
      <c r="N46" s="176">
        <f t="shared" ca="1" si="10"/>
        <v>273.14</v>
      </c>
      <c r="O46" s="177">
        <f t="shared" ca="1" si="11"/>
        <v>87.17</v>
      </c>
      <c r="P46" s="177">
        <f t="shared" ca="1" si="12"/>
        <v>4.84</v>
      </c>
      <c r="Q46" s="177">
        <f t="shared" ca="1" si="13"/>
        <v>0</v>
      </c>
      <c r="R46" s="178">
        <f t="shared" ca="1" si="14"/>
        <v>365.15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365.15</v>
      </c>
      <c r="I47" s="180">
        <f t="shared" ca="1" si="5"/>
        <v>273.14</v>
      </c>
      <c r="J47" s="177">
        <f t="shared" ca="1" si="6"/>
        <v>87.17</v>
      </c>
      <c r="K47" s="177">
        <f t="shared" ca="1" si="7"/>
        <v>4.84</v>
      </c>
      <c r="L47" s="177">
        <f t="shared" ca="1" si="8"/>
        <v>0</v>
      </c>
      <c r="M47" s="178">
        <f t="shared" ca="1" si="9"/>
        <v>365.15</v>
      </c>
      <c r="N47" s="176">
        <f t="shared" ca="1" si="10"/>
        <v>273.14</v>
      </c>
      <c r="O47" s="177">
        <f t="shared" ca="1" si="11"/>
        <v>87.17</v>
      </c>
      <c r="P47" s="177">
        <f t="shared" ca="1" si="12"/>
        <v>4.84</v>
      </c>
      <c r="Q47" s="177">
        <f t="shared" ca="1" si="13"/>
        <v>0</v>
      </c>
      <c r="R47" s="178">
        <f t="shared" ca="1" si="14"/>
        <v>365.15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365.15</v>
      </c>
      <c r="I48" s="180">
        <f t="shared" ca="1" si="5"/>
        <v>273.14</v>
      </c>
      <c r="J48" s="177">
        <f t="shared" ca="1" si="6"/>
        <v>87.17</v>
      </c>
      <c r="K48" s="177">
        <f t="shared" ca="1" si="7"/>
        <v>4.84</v>
      </c>
      <c r="L48" s="177">
        <f t="shared" ca="1" si="8"/>
        <v>0</v>
      </c>
      <c r="M48" s="178">
        <f t="shared" ca="1" si="9"/>
        <v>365.15</v>
      </c>
      <c r="N48" s="176">
        <f t="shared" ca="1" si="10"/>
        <v>273.14</v>
      </c>
      <c r="O48" s="177">
        <f t="shared" ca="1" si="11"/>
        <v>87.17</v>
      </c>
      <c r="P48" s="177">
        <f t="shared" ca="1" si="12"/>
        <v>4.84</v>
      </c>
      <c r="Q48" s="177">
        <f t="shared" ca="1" si="13"/>
        <v>0</v>
      </c>
      <c r="R48" s="178">
        <f t="shared" ca="1" si="14"/>
        <v>365.15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365.15</v>
      </c>
      <c r="I49" s="180">
        <f t="shared" ca="1" si="5"/>
        <v>273.14</v>
      </c>
      <c r="J49" s="177">
        <f t="shared" ca="1" si="6"/>
        <v>87.17</v>
      </c>
      <c r="K49" s="177">
        <f t="shared" ca="1" si="7"/>
        <v>4.84</v>
      </c>
      <c r="L49" s="177">
        <f t="shared" ca="1" si="8"/>
        <v>0</v>
      </c>
      <c r="M49" s="178">
        <f t="shared" ca="1" si="9"/>
        <v>365.15</v>
      </c>
      <c r="N49" s="176">
        <f t="shared" ca="1" si="10"/>
        <v>273.14</v>
      </c>
      <c r="O49" s="177">
        <f t="shared" ca="1" si="11"/>
        <v>87.17</v>
      </c>
      <c r="P49" s="177">
        <f t="shared" ca="1" si="12"/>
        <v>4.84</v>
      </c>
      <c r="Q49" s="177">
        <f t="shared" ca="1" si="13"/>
        <v>0</v>
      </c>
      <c r="R49" s="178">
        <f t="shared" ca="1" si="14"/>
        <v>365.15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365.15</v>
      </c>
      <c r="I50" s="180">
        <f t="shared" ca="1" si="5"/>
        <v>273.14</v>
      </c>
      <c r="J50" s="177">
        <f t="shared" ca="1" si="6"/>
        <v>87.17</v>
      </c>
      <c r="K50" s="177">
        <f t="shared" ca="1" si="7"/>
        <v>4.84</v>
      </c>
      <c r="L50" s="177">
        <f t="shared" ca="1" si="8"/>
        <v>0</v>
      </c>
      <c r="M50" s="178">
        <f t="shared" ca="1" si="9"/>
        <v>365.15</v>
      </c>
      <c r="N50" s="176">
        <f t="shared" ca="1" si="10"/>
        <v>273.14</v>
      </c>
      <c r="O50" s="177">
        <f t="shared" ca="1" si="11"/>
        <v>87.17</v>
      </c>
      <c r="P50" s="177">
        <f t="shared" ca="1" si="12"/>
        <v>4.84</v>
      </c>
      <c r="Q50" s="177">
        <f t="shared" ca="1" si="13"/>
        <v>0</v>
      </c>
      <c r="R50" s="178">
        <f t="shared" ca="1" si="14"/>
        <v>365.15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365.15</v>
      </c>
      <c r="I51" s="180">
        <f t="shared" ca="1" si="5"/>
        <v>273.14</v>
      </c>
      <c r="J51" s="177">
        <f t="shared" ca="1" si="6"/>
        <v>87.17</v>
      </c>
      <c r="K51" s="177">
        <f t="shared" ca="1" si="7"/>
        <v>4.84</v>
      </c>
      <c r="L51" s="177">
        <f t="shared" ca="1" si="8"/>
        <v>0</v>
      </c>
      <c r="M51" s="178">
        <f t="shared" ca="1" si="9"/>
        <v>365.15</v>
      </c>
      <c r="N51" s="176">
        <f t="shared" ca="1" si="10"/>
        <v>273.14</v>
      </c>
      <c r="O51" s="177">
        <f t="shared" ca="1" si="11"/>
        <v>87.17</v>
      </c>
      <c r="P51" s="177">
        <f t="shared" ca="1" si="12"/>
        <v>4.84</v>
      </c>
      <c r="Q51" s="177">
        <f t="shared" ca="1" si="13"/>
        <v>0</v>
      </c>
      <c r="R51" s="178">
        <f t="shared" ca="1" si="14"/>
        <v>365.15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365.15</v>
      </c>
      <c r="I52" s="180">
        <f t="shared" ca="1" si="5"/>
        <v>273.14</v>
      </c>
      <c r="J52" s="177">
        <f t="shared" ca="1" si="6"/>
        <v>87.17</v>
      </c>
      <c r="K52" s="177">
        <f t="shared" ca="1" si="7"/>
        <v>4.84</v>
      </c>
      <c r="L52" s="177">
        <f t="shared" ca="1" si="8"/>
        <v>0</v>
      </c>
      <c r="M52" s="178">
        <f t="shared" ca="1" si="9"/>
        <v>365.15</v>
      </c>
      <c r="N52" s="176">
        <f t="shared" ca="1" si="10"/>
        <v>273.14</v>
      </c>
      <c r="O52" s="177">
        <f t="shared" ca="1" si="11"/>
        <v>87.17</v>
      </c>
      <c r="P52" s="177">
        <f t="shared" ca="1" si="12"/>
        <v>4.84</v>
      </c>
      <c r="Q52" s="177">
        <f t="shared" ca="1" si="13"/>
        <v>0</v>
      </c>
      <c r="R52" s="178">
        <f t="shared" ca="1" si="14"/>
        <v>365.15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365.15</v>
      </c>
      <c r="I53" s="180">
        <f t="shared" ca="1" si="5"/>
        <v>273.14</v>
      </c>
      <c r="J53" s="177">
        <f t="shared" ca="1" si="6"/>
        <v>87.17</v>
      </c>
      <c r="K53" s="177">
        <f t="shared" ca="1" si="7"/>
        <v>4.84</v>
      </c>
      <c r="L53" s="177">
        <f t="shared" ca="1" si="8"/>
        <v>0</v>
      </c>
      <c r="M53" s="178">
        <f t="shared" ca="1" si="9"/>
        <v>365.15</v>
      </c>
      <c r="N53" s="176">
        <f t="shared" ca="1" si="10"/>
        <v>273.14</v>
      </c>
      <c r="O53" s="177">
        <f t="shared" ca="1" si="11"/>
        <v>87.17</v>
      </c>
      <c r="P53" s="177">
        <f t="shared" ca="1" si="12"/>
        <v>4.84</v>
      </c>
      <c r="Q53" s="177">
        <f t="shared" ca="1" si="13"/>
        <v>0</v>
      </c>
      <c r="R53" s="178">
        <f t="shared" ca="1" si="14"/>
        <v>365.15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365.15</v>
      </c>
      <c r="I54" s="180">
        <f t="shared" ca="1" si="5"/>
        <v>273.14</v>
      </c>
      <c r="J54" s="177">
        <f t="shared" ca="1" si="6"/>
        <v>87.17</v>
      </c>
      <c r="K54" s="177">
        <f t="shared" ca="1" si="7"/>
        <v>4.84</v>
      </c>
      <c r="L54" s="177">
        <f t="shared" ca="1" si="8"/>
        <v>0</v>
      </c>
      <c r="M54" s="178">
        <f t="shared" ca="1" si="9"/>
        <v>365.15</v>
      </c>
      <c r="N54" s="176">
        <f t="shared" ca="1" si="10"/>
        <v>273.14</v>
      </c>
      <c r="O54" s="177">
        <f t="shared" ca="1" si="11"/>
        <v>87.17</v>
      </c>
      <c r="P54" s="177">
        <f t="shared" ca="1" si="12"/>
        <v>4.84</v>
      </c>
      <c r="Q54" s="177">
        <f t="shared" ca="1" si="13"/>
        <v>0</v>
      </c>
      <c r="R54" s="178">
        <f t="shared" ca="1" si="14"/>
        <v>365.15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365.15</v>
      </c>
      <c r="I55" s="180">
        <f t="shared" ca="1" si="5"/>
        <v>273.14</v>
      </c>
      <c r="J55" s="177">
        <f t="shared" ca="1" si="6"/>
        <v>87.17</v>
      </c>
      <c r="K55" s="177">
        <f t="shared" ca="1" si="7"/>
        <v>4.84</v>
      </c>
      <c r="L55" s="177">
        <f t="shared" ca="1" si="8"/>
        <v>0</v>
      </c>
      <c r="M55" s="178">
        <f t="shared" ca="1" si="9"/>
        <v>365.15</v>
      </c>
      <c r="N55" s="176">
        <f t="shared" ca="1" si="10"/>
        <v>273.14</v>
      </c>
      <c r="O55" s="177">
        <f t="shared" ca="1" si="11"/>
        <v>87.17</v>
      </c>
      <c r="P55" s="177">
        <f t="shared" ca="1" si="12"/>
        <v>4.84</v>
      </c>
      <c r="Q55" s="177">
        <f t="shared" ca="1" si="13"/>
        <v>0</v>
      </c>
      <c r="R55" s="178">
        <f t="shared" ca="1" si="14"/>
        <v>365.15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365.15</v>
      </c>
      <c r="I56" s="180">
        <f t="shared" ca="1" si="5"/>
        <v>273.14</v>
      </c>
      <c r="J56" s="177">
        <f t="shared" ca="1" si="6"/>
        <v>87.17</v>
      </c>
      <c r="K56" s="177">
        <f t="shared" ca="1" si="7"/>
        <v>4.84</v>
      </c>
      <c r="L56" s="177">
        <f t="shared" ca="1" si="8"/>
        <v>0</v>
      </c>
      <c r="M56" s="178">
        <f t="shared" ca="1" si="9"/>
        <v>365.15</v>
      </c>
      <c r="N56" s="176">
        <f t="shared" ca="1" si="10"/>
        <v>273.14</v>
      </c>
      <c r="O56" s="177">
        <f t="shared" ca="1" si="11"/>
        <v>87.17</v>
      </c>
      <c r="P56" s="177">
        <f t="shared" ca="1" si="12"/>
        <v>4.84</v>
      </c>
      <c r="Q56" s="177">
        <f t="shared" ca="1" si="13"/>
        <v>0</v>
      </c>
      <c r="R56" s="178">
        <f t="shared" ca="1" si="14"/>
        <v>365.15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365.15</v>
      </c>
      <c r="I57" s="180">
        <f t="shared" ca="1" si="5"/>
        <v>273.14</v>
      </c>
      <c r="J57" s="177">
        <f t="shared" ca="1" si="6"/>
        <v>87.17</v>
      </c>
      <c r="K57" s="177">
        <f t="shared" ca="1" si="7"/>
        <v>4.84</v>
      </c>
      <c r="L57" s="177">
        <f t="shared" ca="1" si="8"/>
        <v>0</v>
      </c>
      <c r="M57" s="178">
        <f t="shared" ca="1" si="9"/>
        <v>365.15</v>
      </c>
      <c r="N57" s="176">
        <f t="shared" ca="1" si="10"/>
        <v>273.14</v>
      </c>
      <c r="O57" s="177">
        <f t="shared" ca="1" si="11"/>
        <v>87.17</v>
      </c>
      <c r="P57" s="177">
        <f t="shared" ca="1" si="12"/>
        <v>4.84</v>
      </c>
      <c r="Q57" s="177">
        <f t="shared" ca="1" si="13"/>
        <v>0</v>
      </c>
      <c r="R57" s="178">
        <f t="shared" ca="1" si="14"/>
        <v>365.15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430.63</v>
      </c>
      <c r="I58" s="180">
        <f t="shared" ca="1" si="5"/>
        <v>338.7</v>
      </c>
      <c r="J58" s="177">
        <f t="shared" ca="1" si="6"/>
        <v>87.09</v>
      </c>
      <c r="K58" s="177">
        <f t="shared" ca="1" si="7"/>
        <v>4.84</v>
      </c>
      <c r="L58" s="177">
        <f t="shared" ca="1" si="8"/>
        <v>0</v>
      </c>
      <c r="M58" s="178">
        <f t="shared" ca="1" si="9"/>
        <v>430.62999999999994</v>
      </c>
      <c r="N58" s="176">
        <f t="shared" ca="1" si="10"/>
        <v>338.70000000000005</v>
      </c>
      <c r="O58" s="177">
        <f t="shared" ca="1" si="11"/>
        <v>87.090000000000018</v>
      </c>
      <c r="P58" s="177">
        <f t="shared" ca="1" si="12"/>
        <v>4.8400000000000007</v>
      </c>
      <c r="Q58" s="177">
        <f t="shared" ca="1" si="13"/>
        <v>0</v>
      </c>
      <c r="R58" s="178">
        <f t="shared" ca="1" si="14"/>
        <v>430.63000000000005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430.63</v>
      </c>
      <c r="I59" s="180">
        <f t="shared" ca="1" si="5"/>
        <v>338.7</v>
      </c>
      <c r="J59" s="177">
        <f t="shared" ca="1" si="6"/>
        <v>87.09</v>
      </c>
      <c r="K59" s="177">
        <f t="shared" ca="1" si="7"/>
        <v>4.84</v>
      </c>
      <c r="L59" s="177">
        <f t="shared" ca="1" si="8"/>
        <v>0</v>
      </c>
      <c r="M59" s="178">
        <f t="shared" ca="1" si="9"/>
        <v>430.62999999999994</v>
      </c>
      <c r="N59" s="176">
        <f t="shared" ca="1" si="10"/>
        <v>338.70000000000005</v>
      </c>
      <c r="O59" s="177">
        <f t="shared" ca="1" si="11"/>
        <v>87.090000000000018</v>
      </c>
      <c r="P59" s="177">
        <f t="shared" ca="1" si="12"/>
        <v>4.8400000000000007</v>
      </c>
      <c r="Q59" s="177">
        <f t="shared" ca="1" si="13"/>
        <v>0</v>
      </c>
      <c r="R59" s="178">
        <f t="shared" ca="1" si="14"/>
        <v>430.63000000000005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469.33</v>
      </c>
      <c r="I60" s="180">
        <f t="shared" ca="1" si="5"/>
        <v>377.4</v>
      </c>
      <c r="J60" s="177">
        <f t="shared" ca="1" si="6"/>
        <v>87.09</v>
      </c>
      <c r="K60" s="177">
        <f t="shared" ca="1" si="7"/>
        <v>4.84</v>
      </c>
      <c r="L60" s="177">
        <f t="shared" ca="1" si="8"/>
        <v>0</v>
      </c>
      <c r="M60" s="178">
        <f t="shared" ca="1" si="9"/>
        <v>469.33</v>
      </c>
      <c r="N60" s="176">
        <f t="shared" ca="1" si="10"/>
        <v>377.4</v>
      </c>
      <c r="O60" s="177">
        <f t="shared" ca="1" si="11"/>
        <v>87.09</v>
      </c>
      <c r="P60" s="177">
        <f t="shared" ca="1" si="12"/>
        <v>4.84</v>
      </c>
      <c r="Q60" s="177">
        <f t="shared" ca="1" si="13"/>
        <v>0</v>
      </c>
      <c r="R60" s="178">
        <f t="shared" ca="1" si="14"/>
        <v>469.33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498.37</v>
      </c>
      <c r="I61" s="180">
        <f t="shared" ca="1" si="5"/>
        <v>406.44</v>
      </c>
      <c r="J61" s="177">
        <f t="shared" ca="1" si="6"/>
        <v>87.09</v>
      </c>
      <c r="K61" s="177">
        <f t="shared" ca="1" si="7"/>
        <v>4.84</v>
      </c>
      <c r="L61" s="177">
        <f t="shared" ca="1" si="8"/>
        <v>0</v>
      </c>
      <c r="M61" s="178">
        <f t="shared" ca="1" si="9"/>
        <v>498.36999999999995</v>
      </c>
      <c r="N61" s="176">
        <f t="shared" ca="1" si="10"/>
        <v>406.44000000000005</v>
      </c>
      <c r="O61" s="177">
        <f t="shared" ca="1" si="11"/>
        <v>87.090000000000018</v>
      </c>
      <c r="P61" s="177">
        <f t="shared" ca="1" si="12"/>
        <v>4.8400000000000007</v>
      </c>
      <c r="Q61" s="177">
        <f t="shared" ca="1" si="13"/>
        <v>0</v>
      </c>
      <c r="R61" s="178">
        <f t="shared" ca="1" si="14"/>
        <v>498.37000000000006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508.04</v>
      </c>
      <c r="I62" s="180">
        <f t="shared" ca="1" si="5"/>
        <v>416.11</v>
      </c>
      <c r="J62" s="177">
        <f t="shared" ca="1" si="6"/>
        <v>87.09</v>
      </c>
      <c r="K62" s="177">
        <f t="shared" ca="1" si="7"/>
        <v>4.84</v>
      </c>
      <c r="L62" s="177">
        <f t="shared" ca="1" si="8"/>
        <v>0</v>
      </c>
      <c r="M62" s="178">
        <f t="shared" ca="1" si="9"/>
        <v>508.04</v>
      </c>
      <c r="N62" s="176">
        <f t="shared" ca="1" si="10"/>
        <v>416.11</v>
      </c>
      <c r="O62" s="177">
        <f t="shared" ca="1" si="11"/>
        <v>87.09</v>
      </c>
      <c r="P62" s="177">
        <f t="shared" ca="1" si="12"/>
        <v>4.84</v>
      </c>
      <c r="Q62" s="177">
        <f t="shared" ca="1" si="13"/>
        <v>0</v>
      </c>
      <c r="R62" s="178">
        <f t="shared" ca="1" si="14"/>
        <v>508.04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537.07000000000005</v>
      </c>
      <c r="I63" s="180">
        <f t="shared" ca="1" si="5"/>
        <v>445.14</v>
      </c>
      <c r="J63" s="177">
        <f t="shared" ca="1" si="6"/>
        <v>87.09</v>
      </c>
      <c r="K63" s="177">
        <f t="shared" ca="1" si="7"/>
        <v>4.84</v>
      </c>
      <c r="L63" s="177">
        <f t="shared" ca="1" si="8"/>
        <v>0</v>
      </c>
      <c r="M63" s="178">
        <f t="shared" ca="1" si="9"/>
        <v>537.07000000000005</v>
      </c>
      <c r="N63" s="176">
        <f t="shared" ca="1" si="10"/>
        <v>445.14</v>
      </c>
      <c r="O63" s="177">
        <f t="shared" ca="1" si="11"/>
        <v>87.09</v>
      </c>
      <c r="P63" s="177">
        <f t="shared" ca="1" si="12"/>
        <v>4.84</v>
      </c>
      <c r="Q63" s="177">
        <f t="shared" ca="1" si="13"/>
        <v>0</v>
      </c>
      <c r="R63" s="178">
        <f t="shared" ca="1" si="14"/>
        <v>537.07000000000005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527.4</v>
      </c>
      <c r="I64" s="180">
        <f t="shared" ca="1" si="5"/>
        <v>435.47</v>
      </c>
      <c r="J64" s="177">
        <f t="shared" ca="1" si="6"/>
        <v>87.09</v>
      </c>
      <c r="K64" s="177">
        <f t="shared" ca="1" si="7"/>
        <v>4.84</v>
      </c>
      <c r="L64" s="177">
        <f t="shared" ca="1" si="8"/>
        <v>0</v>
      </c>
      <c r="M64" s="178">
        <f t="shared" ca="1" si="9"/>
        <v>527.40000000000009</v>
      </c>
      <c r="N64" s="176">
        <f t="shared" ca="1" si="10"/>
        <v>435.46999999999991</v>
      </c>
      <c r="O64" s="177">
        <f t="shared" ca="1" si="11"/>
        <v>87.089999999999989</v>
      </c>
      <c r="P64" s="177">
        <f t="shared" ca="1" si="12"/>
        <v>4.839999999999999</v>
      </c>
      <c r="Q64" s="177">
        <f t="shared" ca="1" si="13"/>
        <v>0</v>
      </c>
      <c r="R64" s="178">
        <f t="shared" ca="1" si="14"/>
        <v>527.4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527.4</v>
      </c>
      <c r="I65" s="180">
        <f t="shared" ca="1" si="5"/>
        <v>435.47</v>
      </c>
      <c r="J65" s="177">
        <f t="shared" ca="1" si="6"/>
        <v>87.09</v>
      </c>
      <c r="K65" s="177">
        <f t="shared" ca="1" si="7"/>
        <v>4.84</v>
      </c>
      <c r="L65" s="177">
        <f t="shared" ca="1" si="8"/>
        <v>0</v>
      </c>
      <c r="M65" s="178">
        <f t="shared" ca="1" si="9"/>
        <v>527.40000000000009</v>
      </c>
      <c r="N65" s="176">
        <f t="shared" ca="1" si="10"/>
        <v>435.46999999999991</v>
      </c>
      <c r="O65" s="177">
        <f t="shared" ca="1" si="11"/>
        <v>87.089999999999989</v>
      </c>
      <c r="P65" s="177">
        <f t="shared" ca="1" si="12"/>
        <v>4.839999999999999</v>
      </c>
      <c r="Q65" s="177">
        <f t="shared" ca="1" si="13"/>
        <v>0</v>
      </c>
      <c r="R65" s="178">
        <f t="shared" ca="1" si="14"/>
        <v>527.4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537.07000000000005</v>
      </c>
      <c r="I66" s="180">
        <f t="shared" ca="1" si="5"/>
        <v>445.14</v>
      </c>
      <c r="J66" s="177">
        <f t="shared" ca="1" si="6"/>
        <v>87.09</v>
      </c>
      <c r="K66" s="177">
        <f t="shared" ca="1" si="7"/>
        <v>4.84</v>
      </c>
      <c r="L66" s="177">
        <f t="shared" ca="1" si="8"/>
        <v>0</v>
      </c>
      <c r="M66" s="178">
        <f t="shared" ca="1" si="9"/>
        <v>537.07000000000005</v>
      </c>
      <c r="N66" s="176">
        <f t="shared" ca="1" si="10"/>
        <v>445.14</v>
      </c>
      <c r="O66" s="177">
        <f t="shared" ca="1" si="11"/>
        <v>87.09</v>
      </c>
      <c r="P66" s="177">
        <f t="shared" ca="1" si="12"/>
        <v>4.84</v>
      </c>
      <c r="Q66" s="177">
        <f t="shared" ca="1" si="13"/>
        <v>0</v>
      </c>
      <c r="R66" s="178">
        <f t="shared" ca="1" si="14"/>
        <v>537.07000000000005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527.4</v>
      </c>
      <c r="I67" s="180">
        <f t="shared" ca="1" si="5"/>
        <v>435.47</v>
      </c>
      <c r="J67" s="177">
        <f t="shared" ca="1" si="6"/>
        <v>87.09</v>
      </c>
      <c r="K67" s="177">
        <f t="shared" ca="1" si="7"/>
        <v>4.84</v>
      </c>
      <c r="L67" s="177">
        <f t="shared" ca="1" si="8"/>
        <v>0</v>
      </c>
      <c r="M67" s="178">
        <f t="shared" ca="1" si="9"/>
        <v>527.40000000000009</v>
      </c>
      <c r="N67" s="176">
        <f t="shared" ca="1" si="10"/>
        <v>435.46999999999991</v>
      </c>
      <c r="O67" s="177">
        <f t="shared" ca="1" si="11"/>
        <v>87.089999999999989</v>
      </c>
      <c r="P67" s="177">
        <f t="shared" ca="1" si="12"/>
        <v>4.839999999999999</v>
      </c>
      <c r="Q67" s="177">
        <f t="shared" ca="1" si="13"/>
        <v>0</v>
      </c>
      <c r="R67" s="178">
        <f t="shared" ca="1" si="14"/>
        <v>527.4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517.72</v>
      </c>
      <c r="I68" s="180">
        <f t="shared" ref="I68:I98" ca="1" si="20">INDIRECT("BRPL_EOD!" &amp; $V$3 &amp; X68)</f>
        <v>425.79</v>
      </c>
      <c r="J68" s="177">
        <f t="shared" ref="J68:J98" ca="1" si="21">INDIRECT("BYPL_EOD!" &amp; $V$3 &amp; X68)</f>
        <v>87.09</v>
      </c>
      <c r="K68" s="177">
        <f t="shared" ref="K68:K98" ca="1" si="22">INDIRECT("TPDDL_EOD!" &amp; $V$3 &amp; X68)</f>
        <v>4.84</v>
      </c>
      <c r="L68" s="177">
        <f t="shared" ref="L68:L98" ca="1" si="23">INDIRECT("NDMC_EOD!" &amp; $V$3 &amp; X68)</f>
        <v>0</v>
      </c>
      <c r="M68" s="178">
        <f t="shared" ref="M68:M98" ca="1" si="24">SUM(I68:L68)</f>
        <v>517.72</v>
      </c>
      <c r="N68" s="176">
        <f t="shared" ref="N68:N98" ca="1" si="25">INDIRECT("BRPL_ISGS_exbus!" &amp; $V$3 &amp; X68)</f>
        <v>425.79</v>
      </c>
      <c r="O68" s="177">
        <f t="shared" ref="O68:O98" ca="1" si="26">INDIRECT("BYPL_ISGS_exbus!" &amp; $V$3 &amp; X68)</f>
        <v>87.09</v>
      </c>
      <c r="P68" s="177">
        <f t="shared" ref="P68:P98" ca="1" si="27">INDIRECT("TPDDL_ISGS_exbus!" &amp; $V$3 &amp; X68)</f>
        <v>4.84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517.72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508.57</v>
      </c>
      <c r="I69" s="180">
        <f t="shared" ca="1" si="20"/>
        <v>415.67</v>
      </c>
      <c r="J69" s="177">
        <f t="shared" ca="1" si="21"/>
        <v>88.06</v>
      </c>
      <c r="K69" s="177">
        <f t="shared" ca="1" si="22"/>
        <v>4.84</v>
      </c>
      <c r="L69" s="177">
        <f t="shared" ca="1" si="23"/>
        <v>0</v>
      </c>
      <c r="M69" s="178">
        <f t="shared" ca="1" si="24"/>
        <v>508.57</v>
      </c>
      <c r="N69" s="176">
        <f t="shared" ca="1" si="25"/>
        <v>415.67</v>
      </c>
      <c r="O69" s="177">
        <f t="shared" ca="1" si="26"/>
        <v>88.06</v>
      </c>
      <c r="P69" s="177">
        <f t="shared" ca="1" si="27"/>
        <v>4.84</v>
      </c>
      <c r="Q69" s="177">
        <f t="shared" ca="1" si="28"/>
        <v>0</v>
      </c>
      <c r="R69" s="178">
        <f t="shared" ca="1" si="29"/>
        <v>508.57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518.24</v>
      </c>
      <c r="I70" s="180">
        <f t="shared" ca="1" si="20"/>
        <v>425.34</v>
      </c>
      <c r="J70" s="177">
        <f t="shared" ca="1" si="21"/>
        <v>88.06</v>
      </c>
      <c r="K70" s="177">
        <f t="shared" ca="1" si="22"/>
        <v>4.84</v>
      </c>
      <c r="L70" s="177">
        <f t="shared" ca="1" si="23"/>
        <v>0</v>
      </c>
      <c r="M70" s="178">
        <f t="shared" ca="1" si="24"/>
        <v>518.24</v>
      </c>
      <c r="N70" s="176">
        <f t="shared" ca="1" si="25"/>
        <v>425.34</v>
      </c>
      <c r="O70" s="177">
        <f t="shared" ca="1" si="26"/>
        <v>88.06</v>
      </c>
      <c r="P70" s="177">
        <f t="shared" ca="1" si="27"/>
        <v>4.84</v>
      </c>
      <c r="Q70" s="177">
        <f t="shared" ca="1" si="28"/>
        <v>0</v>
      </c>
      <c r="R70" s="178">
        <f t="shared" ca="1" si="29"/>
        <v>518.24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537.58000000000004</v>
      </c>
      <c r="I71" s="180">
        <f t="shared" ca="1" si="20"/>
        <v>444.68</v>
      </c>
      <c r="J71" s="177">
        <f t="shared" ca="1" si="21"/>
        <v>88.06</v>
      </c>
      <c r="K71" s="177">
        <f t="shared" ca="1" si="22"/>
        <v>4.84</v>
      </c>
      <c r="L71" s="177">
        <f t="shared" ca="1" si="23"/>
        <v>0</v>
      </c>
      <c r="M71" s="178">
        <f t="shared" ca="1" si="24"/>
        <v>537.58000000000004</v>
      </c>
      <c r="N71" s="176">
        <f t="shared" ca="1" si="25"/>
        <v>444.68</v>
      </c>
      <c r="O71" s="177">
        <f t="shared" ca="1" si="26"/>
        <v>88.06</v>
      </c>
      <c r="P71" s="177">
        <f t="shared" ca="1" si="27"/>
        <v>4.84</v>
      </c>
      <c r="Q71" s="177">
        <f t="shared" ca="1" si="28"/>
        <v>0</v>
      </c>
      <c r="R71" s="178">
        <f t="shared" ca="1" si="29"/>
        <v>537.58000000000004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547.24</v>
      </c>
      <c r="I72" s="180">
        <f t="shared" ca="1" si="20"/>
        <v>454.34</v>
      </c>
      <c r="J72" s="177">
        <f t="shared" ca="1" si="21"/>
        <v>88.06</v>
      </c>
      <c r="K72" s="177">
        <f t="shared" ca="1" si="22"/>
        <v>4.84</v>
      </c>
      <c r="L72" s="177">
        <f t="shared" ca="1" si="23"/>
        <v>0</v>
      </c>
      <c r="M72" s="178">
        <f t="shared" ca="1" si="24"/>
        <v>547.24</v>
      </c>
      <c r="N72" s="176">
        <f t="shared" ca="1" si="25"/>
        <v>454.34</v>
      </c>
      <c r="O72" s="177">
        <f t="shared" ca="1" si="26"/>
        <v>88.06</v>
      </c>
      <c r="P72" s="177">
        <f t="shared" ca="1" si="27"/>
        <v>4.84</v>
      </c>
      <c r="Q72" s="177">
        <f t="shared" ca="1" si="28"/>
        <v>0</v>
      </c>
      <c r="R72" s="178">
        <f t="shared" ca="1" si="29"/>
        <v>547.24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597.79</v>
      </c>
      <c r="I73" s="180">
        <f t="shared" ca="1" si="20"/>
        <v>493.15</v>
      </c>
      <c r="J73" s="177">
        <f t="shared" ca="1" si="21"/>
        <v>99.67</v>
      </c>
      <c r="K73" s="177">
        <f t="shared" ca="1" si="22"/>
        <v>4.96</v>
      </c>
      <c r="L73" s="177">
        <f t="shared" ca="1" si="23"/>
        <v>0</v>
      </c>
      <c r="M73" s="178">
        <f t="shared" ca="1" si="24"/>
        <v>597.78</v>
      </c>
      <c r="N73" s="176">
        <f t="shared" ca="1" si="25"/>
        <v>493.15824969052159</v>
      </c>
      <c r="O73" s="177">
        <f t="shared" ca="1" si="26"/>
        <v>99.671667335809161</v>
      </c>
      <c r="P73" s="177">
        <f t="shared" ca="1" si="27"/>
        <v>4.9600829736692429</v>
      </c>
      <c r="Q73" s="177">
        <f t="shared" ca="1" si="28"/>
        <v>0</v>
      </c>
      <c r="R73" s="178">
        <f t="shared" ca="1" si="29"/>
        <v>597.79000000000008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606.5</v>
      </c>
      <c r="I74" s="180">
        <f t="shared" ca="1" si="20"/>
        <v>493.15</v>
      </c>
      <c r="J74" s="177">
        <f t="shared" ca="1" si="21"/>
        <v>108.38</v>
      </c>
      <c r="K74" s="177">
        <f t="shared" ca="1" si="22"/>
        <v>4.96</v>
      </c>
      <c r="L74" s="177">
        <f t="shared" ca="1" si="23"/>
        <v>0</v>
      </c>
      <c r="M74" s="178">
        <f t="shared" ca="1" si="24"/>
        <v>606.49</v>
      </c>
      <c r="N74" s="176">
        <f t="shared" ca="1" si="25"/>
        <v>493.15813121403482</v>
      </c>
      <c r="O74" s="177">
        <f t="shared" ca="1" si="26"/>
        <v>108.38178700390773</v>
      </c>
      <c r="P74" s="177">
        <f t="shared" ca="1" si="27"/>
        <v>4.9600817820574123</v>
      </c>
      <c r="Q74" s="177">
        <f t="shared" ca="1" si="28"/>
        <v>0</v>
      </c>
      <c r="R74" s="178">
        <f t="shared" ca="1" si="29"/>
        <v>606.5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629.13</v>
      </c>
      <c r="I75" s="180">
        <f t="shared" ca="1" si="20"/>
        <v>474.17</v>
      </c>
      <c r="J75" s="177">
        <f t="shared" ca="1" si="21"/>
        <v>149.99</v>
      </c>
      <c r="K75" s="177">
        <f t="shared" ca="1" si="22"/>
        <v>4.96</v>
      </c>
      <c r="L75" s="177">
        <f t="shared" ca="1" si="23"/>
        <v>0</v>
      </c>
      <c r="M75" s="178">
        <f t="shared" ca="1" si="24"/>
        <v>629.12000000000012</v>
      </c>
      <c r="N75" s="176">
        <f t="shared" ca="1" si="25"/>
        <v>474.17753703585953</v>
      </c>
      <c r="O75" s="177">
        <f t="shared" ca="1" si="26"/>
        <v>149.99238412385552</v>
      </c>
      <c r="P75" s="177">
        <f t="shared" ca="1" si="27"/>
        <v>4.960078840284841</v>
      </c>
      <c r="Q75" s="177">
        <f t="shared" ca="1" si="28"/>
        <v>0</v>
      </c>
      <c r="R75" s="178">
        <f t="shared" ca="1" si="29"/>
        <v>629.12999999999988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608.98</v>
      </c>
      <c r="I76" s="180">
        <f t="shared" ca="1" si="20"/>
        <v>445.14</v>
      </c>
      <c r="J76" s="177">
        <f t="shared" ca="1" si="21"/>
        <v>158.88</v>
      </c>
      <c r="K76" s="177">
        <f t="shared" ca="1" si="22"/>
        <v>4.96</v>
      </c>
      <c r="L76" s="177">
        <f t="shared" ca="1" si="23"/>
        <v>0</v>
      </c>
      <c r="M76" s="178">
        <f t="shared" ca="1" si="24"/>
        <v>608.98</v>
      </c>
      <c r="N76" s="176">
        <f t="shared" ca="1" si="25"/>
        <v>445.14</v>
      </c>
      <c r="O76" s="177">
        <f t="shared" ca="1" si="26"/>
        <v>158.88</v>
      </c>
      <c r="P76" s="177">
        <f t="shared" ca="1" si="27"/>
        <v>4.96</v>
      </c>
      <c r="Q76" s="177">
        <f t="shared" ca="1" si="28"/>
        <v>0</v>
      </c>
      <c r="R76" s="178">
        <f t="shared" ca="1" si="29"/>
        <v>608.98</v>
      </c>
      <c r="W76" s="47"/>
      <c r="X76" s="47">
        <v>76</v>
      </c>
    </row>
    <row r="77" spans="1:24">
      <c r="A77" s="62" t="s">
        <v>119</v>
      </c>
      <c r="B77" s="171">
        <f t="shared" ca="1" si="18"/>
        <v>685.74</v>
      </c>
      <c r="C77" s="176">
        <f t="shared" ca="1" si="19"/>
        <v>509.38284326729229</v>
      </c>
      <c r="D77" s="177">
        <f t="shared" ca="1" si="19"/>
        <v>164.08136358864661</v>
      </c>
      <c r="E77" s="177">
        <f t="shared" ca="1" si="19"/>
        <v>9.3546178991446443</v>
      </c>
      <c r="F77" s="178">
        <f t="shared" ca="1" si="19"/>
        <v>2.9211752449165131</v>
      </c>
      <c r="G77" s="179">
        <f t="shared" ca="1" si="16"/>
        <v>0</v>
      </c>
      <c r="H77" s="179">
        <f t="shared" ca="1" si="17"/>
        <v>579.87</v>
      </c>
      <c r="I77" s="180">
        <f t="shared" ca="1" si="20"/>
        <v>416.11</v>
      </c>
      <c r="J77" s="177">
        <f t="shared" ca="1" si="21"/>
        <v>158.80000000000001</v>
      </c>
      <c r="K77" s="177">
        <f t="shared" ca="1" si="22"/>
        <v>4.96</v>
      </c>
      <c r="L77" s="177">
        <f t="shared" ca="1" si="23"/>
        <v>0</v>
      </c>
      <c r="M77" s="178">
        <f t="shared" ca="1" si="24"/>
        <v>579.87000000000012</v>
      </c>
      <c r="N77" s="176">
        <f t="shared" ca="1" si="25"/>
        <v>416.10999999999996</v>
      </c>
      <c r="O77" s="177">
        <f t="shared" ca="1" si="26"/>
        <v>158.79999999999998</v>
      </c>
      <c r="P77" s="177">
        <f t="shared" ca="1" si="27"/>
        <v>4.9599999999999991</v>
      </c>
      <c r="Q77" s="177">
        <f t="shared" ca="1" si="28"/>
        <v>0</v>
      </c>
      <c r="R77" s="178">
        <f t="shared" ca="1" si="29"/>
        <v>579.87</v>
      </c>
      <c r="W77" s="47"/>
      <c r="X77" s="47">
        <v>77</v>
      </c>
    </row>
    <row r="78" spans="1:24">
      <c r="A78" s="62" t="s">
        <v>120</v>
      </c>
      <c r="B78" s="171">
        <f t="shared" ca="1" si="18"/>
        <v>685.74</v>
      </c>
      <c r="C78" s="176">
        <f t="shared" ca="1" si="19"/>
        <v>509.38284326729229</v>
      </c>
      <c r="D78" s="177">
        <f t="shared" ca="1" si="19"/>
        <v>164.08136358864661</v>
      </c>
      <c r="E78" s="177">
        <f t="shared" ca="1" si="19"/>
        <v>9.3546178991446443</v>
      </c>
      <c r="F78" s="178">
        <f t="shared" ca="1" si="19"/>
        <v>2.9211752449165131</v>
      </c>
      <c r="G78" s="179">
        <f t="shared" ca="1" si="16"/>
        <v>0</v>
      </c>
      <c r="H78" s="179">
        <f t="shared" ca="1" si="17"/>
        <v>579.87</v>
      </c>
      <c r="I78" s="180">
        <f t="shared" ca="1" si="20"/>
        <v>416.11</v>
      </c>
      <c r="J78" s="177">
        <f t="shared" ca="1" si="21"/>
        <v>158.80000000000001</v>
      </c>
      <c r="K78" s="177">
        <f t="shared" ca="1" si="22"/>
        <v>4.96</v>
      </c>
      <c r="L78" s="177">
        <f t="shared" ca="1" si="23"/>
        <v>0</v>
      </c>
      <c r="M78" s="178">
        <f t="shared" ca="1" si="24"/>
        <v>579.87000000000012</v>
      </c>
      <c r="N78" s="176">
        <f t="shared" ca="1" si="25"/>
        <v>416.10999999999996</v>
      </c>
      <c r="O78" s="177">
        <f t="shared" ca="1" si="26"/>
        <v>158.79999999999998</v>
      </c>
      <c r="P78" s="177">
        <f t="shared" ca="1" si="27"/>
        <v>4.9599999999999991</v>
      </c>
      <c r="Q78" s="177">
        <f t="shared" ca="1" si="28"/>
        <v>0</v>
      </c>
      <c r="R78" s="178">
        <f t="shared" ca="1" si="29"/>
        <v>579.87</v>
      </c>
      <c r="W78" s="47"/>
      <c r="X78" s="47">
        <v>78</v>
      </c>
    </row>
    <row r="79" spans="1:24">
      <c r="A79" s="62" t="s">
        <v>121</v>
      </c>
      <c r="B79" s="171">
        <f t="shared" ca="1" si="18"/>
        <v>685.74</v>
      </c>
      <c r="C79" s="176">
        <f t="shared" ca="1" si="19"/>
        <v>509.38284326729229</v>
      </c>
      <c r="D79" s="177">
        <f t="shared" ca="1" si="19"/>
        <v>164.08136358864661</v>
      </c>
      <c r="E79" s="177">
        <f t="shared" ca="1" si="19"/>
        <v>9.3546178991446443</v>
      </c>
      <c r="F79" s="178">
        <f t="shared" ca="1" si="19"/>
        <v>2.9211752449165131</v>
      </c>
      <c r="G79" s="179">
        <f t="shared" ca="1" si="16"/>
        <v>0</v>
      </c>
      <c r="H79" s="179">
        <f t="shared" ca="1" si="17"/>
        <v>612.96</v>
      </c>
      <c r="I79" s="180">
        <f t="shared" ca="1" si="20"/>
        <v>445.14</v>
      </c>
      <c r="J79" s="177">
        <f t="shared" ca="1" si="21"/>
        <v>158.80000000000001</v>
      </c>
      <c r="K79" s="177">
        <f t="shared" ca="1" si="22"/>
        <v>9.0299999999999994</v>
      </c>
      <c r="L79" s="177">
        <f t="shared" ca="1" si="23"/>
        <v>0</v>
      </c>
      <c r="M79" s="178">
        <f t="shared" ca="1" si="24"/>
        <v>612.97</v>
      </c>
      <c r="N79" s="176">
        <f t="shared" ca="1" si="25"/>
        <v>445.1327379806516</v>
      </c>
      <c r="O79" s="177">
        <f t="shared" ca="1" si="26"/>
        <v>158.79740933487773</v>
      </c>
      <c r="P79" s="177">
        <f t="shared" ca="1" si="27"/>
        <v>9.0298526844706917</v>
      </c>
      <c r="Q79" s="177">
        <f t="shared" ca="1" si="28"/>
        <v>0</v>
      </c>
      <c r="R79" s="178">
        <f t="shared" ca="1" si="29"/>
        <v>612.96</v>
      </c>
      <c r="W79" s="47"/>
      <c r="X79" s="47">
        <v>79</v>
      </c>
    </row>
    <row r="80" spans="1:24">
      <c r="A80" s="62" t="s">
        <v>122</v>
      </c>
      <c r="B80" s="171">
        <f t="shared" ca="1" si="18"/>
        <v>685.74</v>
      </c>
      <c r="C80" s="176">
        <f t="shared" ca="1" si="19"/>
        <v>509.38284326729229</v>
      </c>
      <c r="D80" s="177">
        <f t="shared" ca="1" si="19"/>
        <v>164.08136358864661</v>
      </c>
      <c r="E80" s="177">
        <f t="shared" ca="1" si="19"/>
        <v>9.3546178991446443</v>
      </c>
      <c r="F80" s="178">
        <f t="shared" ca="1" si="19"/>
        <v>2.9211752449165131</v>
      </c>
      <c r="G80" s="179">
        <f t="shared" ca="1" si="16"/>
        <v>0</v>
      </c>
      <c r="H80" s="179">
        <f t="shared" ca="1" si="17"/>
        <v>622.64</v>
      </c>
      <c r="I80" s="180">
        <f t="shared" ca="1" si="20"/>
        <v>454.82</v>
      </c>
      <c r="J80" s="177">
        <f t="shared" ca="1" si="21"/>
        <v>158.80000000000001</v>
      </c>
      <c r="K80" s="177">
        <f t="shared" ca="1" si="22"/>
        <v>9.0299999999999994</v>
      </c>
      <c r="L80" s="177">
        <f t="shared" ca="1" si="23"/>
        <v>0</v>
      </c>
      <c r="M80" s="178">
        <f t="shared" ca="1" si="24"/>
        <v>622.65</v>
      </c>
      <c r="N80" s="176">
        <f t="shared" ca="1" si="25"/>
        <v>454.8126954147595</v>
      </c>
      <c r="O80" s="177">
        <f t="shared" ca="1" si="26"/>
        <v>158.79744961053564</v>
      </c>
      <c r="P80" s="177">
        <f t="shared" ca="1" si="27"/>
        <v>9.0298549747048895</v>
      </c>
      <c r="Q80" s="177">
        <f t="shared" ca="1" si="28"/>
        <v>0</v>
      </c>
      <c r="R80" s="178">
        <f t="shared" ca="1" si="29"/>
        <v>622.6400000000001</v>
      </c>
      <c r="W80" s="47"/>
      <c r="X80" s="47">
        <v>80</v>
      </c>
    </row>
    <row r="81" spans="1:24">
      <c r="A81" s="62" t="s">
        <v>123</v>
      </c>
      <c r="B81" s="171">
        <f t="shared" ca="1" si="18"/>
        <v>685.74</v>
      </c>
      <c r="C81" s="176">
        <f t="shared" ca="1" si="19"/>
        <v>509.38284326729229</v>
      </c>
      <c r="D81" s="177">
        <f t="shared" ca="1" si="19"/>
        <v>164.08136358864661</v>
      </c>
      <c r="E81" s="177">
        <f t="shared" ca="1" si="19"/>
        <v>9.3546178991446443</v>
      </c>
      <c r="F81" s="178">
        <f t="shared" ca="1" si="19"/>
        <v>2.9211752449165131</v>
      </c>
      <c r="G81" s="179">
        <f t="shared" ca="1" si="16"/>
        <v>0</v>
      </c>
      <c r="H81" s="179">
        <f t="shared" ca="1" si="17"/>
        <v>612.96</v>
      </c>
      <c r="I81" s="180">
        <f t="shared" ca="1" si="20"/>
        <v>445.14</v>
      </c>
      <c r="J81" s="177">
        <f t="shared" ca="1" si="21"/>
        <v>158.80000000000001</v>
      </c>
      <c r="K81" s="177">
        <f t="shared" ca="1" si="22"/>
        <v>9.0299999999999994</v>
      </c>
      <c r="L81" s="177">
        <f t="shared" ca="1" si="23"/>
        <v>0</v>
      </c>
      <c r="M81" s="178">
        <f t="shared" ca="1" si="24"/>
        <v>612.97</v>
      </c>
      <c r="N81" s="176">
        <f t="shared" ca="1" si="25"/>
        <v>445.1327379806516</v>
      </c>
      <c r="O81" s="177">
        <f t="shared" ca="1" si="26"/>
        <v>158.79740933487773</v>
      </c>
      <c r="P81" s="177">
        <f t="shared" ca="1" si="27"/>
        <v>9.0298526844706917</v>
      </c>
      <c r="Q81" s="177">
        <f t="shared" ca="1" si="28"/>
        <v>0</v>
      </c>
      <c r="R81" s="178">
        <f t="shared" ca="1" si="29"/>
        <v>612.96</v>
      </c>
      <c r="W81" s="47"/>
      <c r="X81" s="47">
        <v>81</v>
      </c>
    </row>
    <row r="82" spans="1:24">
      <c r="A82" s="62" t="s">
        <v>124</v>
      </c>
      <c r="B82" s="171">
        <f t="shared" ca="1" si="18"/>
        <v>685.74</v>
      </c>
      <c r="C82" s="176">
        <f t="shared" ca="1" si="19"/>
        <v>509.38284326729229</v>
      </c>
      <c r="D82" s="177">
        <f t="shared" ca="1" si="19"/>
        <v>164.08136358864661</v>
      </c>
      <c r="E82" s="177">
        <f t="shared" ca="1" si="19"/>
        <v>9.3546178991446443</v>
      </c>
      <c r="F82" s="178">
        <f t="shared" ca="1" si="19"/>
        <v>2.9211752449165131</v>
      </c>
      <c r="G82" s="179">
        <f t="shared" ca="1" si="16"/>
        <v>0</v>
      </c>
      <c r="H82" s="179">
        <f t="shared" ca="1" si="17"/>
        <v>603.28</v>
      </c>
      <c r="I82" s="180">
        <f t="shared" ca="1" si="20"/>
        <v>435.46</v>
      </c>
      <c r="J82" s="177">
        <f t="shared" ca="1" si="21"/>
        <v>158.80000000000001</v>
      </c>
      <c r="K82" s="177">
        <f t="shared" ca="1" si="22"/>
        <v>9.0299999999999994</v>
      </c>
      <c r="L82" s="177">
        <f t="shared" ca="1" si="23"/>
        <v>0</v>
      </c>
      <c r="M82" s="178">
        <f t="shared" ca="1" si="24"/>
        <v>603.29</v>
      </c>
      <c r="N82" s="176">
        <f t="shared" ca="1" si="25"/>
        <v>435.45278191251305</v>
      </c>
      <c r="O82" s="177">
        <f t="shared" ca="1" si="26"/>
        <v>158.79736776674568</v>
      </c>
      <c r="P82" s="177">
        <f t="shared" ca="1" si="27"/>
        <v>9.0298503207412679</v>
      </c>
      <c r="Q82" s="177">
        <f t="shared" ca="1" si="28"/>
        <v>0</v>
      </c>
      <c r="R82" s="178">
        <f t="shared" ca="1" si="29"/>
        <v>603.28</v>
      </c>
      <c r="W82" s="47"/>
      <c r="X82" s="47">
        <v>82</v>
      </c>
    </row>
    <row r="83" spans="1:24">
      <c r="A83" s="62" t="s">
        <v>125</v>
      </c>
      <c r="B83" s="171">
        <f t="shared" ca="1" si="18"/>
        <v>685.74</v>
      </c>
      <c r="C83" s="176">
        <f t="shared" ca="1" si="19"/>
        <v>509.38284326729229</v>
      </c>
      <c r="D83" s="177">
        <f t="shared" ca="1" si="19"/>
        <v>164.08136358864661</v>
      </c>
      <c r="E83" s="177">
        <f t="shared" ca="1" si="19"/>
        <v>9.3546178991446443</v>
      </c>
      <c r="F83" s="178">
        <f t="shared" ca="1" si="19"/>
        <v>2.9211752449165131</v>
      </c>
      <c r="G83" s="179">
        <f t="shared" ca="1" si="16"/>
        <v>0</v>
      </c>
      <c r="H83" s="179">
        <f t="shared" ca="1" si="17"/>
        <v>589.65</v>
      </c>
      <c r="I83" s="180">
        <f t="shared" ca="1" si="20"/>
        <v>454.82</v>
      </c>
      <c r="J83" s="177">
        <f t="shared" ca="1" si="21"/>
        <v>125.8</v>
      </c>
      <c r="K83" s="177">
        <f t="shared" ca="1" si="22"/>
        <v>9.0299999999999994</v>
      </c>
      <c r="L83" s="177">
        <f t="shared" ca="1" si="23"/>
        <v>0</v>
      </c>
      <c r="M83" s="178">
        <f t="shared" ca="1" si="24"/>
        <v>589.65</v>
      </c>
      <c r="N83" s="176">
        <f t="shared" ca="1" si="25"/>
        <v>454.82</v>
      </c>
      <c r="O83" s="177">
        <f t="shared" ca="1" si="26"/>
        <v>125.8</v>
      </c>
      <c r="P83" s="177">
        <f t="shared" ca="1" si="27"/>
        <v>9.0299999999999994</v>
      </c>
      <c r="Q83" s="177">
        <f t="shared" ca="1" si="28"/>
        <v>0</v>
      </c>
      <c r="R83" s="178">
        <f t="shared" ca="1" si="29"/>
        <v>589.65</v>
      </c>
      <c r="W83" s="47"/>
      <c r="X83" s="47">
        <v>83</v>
      </c>
    </row>
    <row r="84" spans="1:24">
      <c r="A84" s="62" t="s">
        <v>126</v>
      </c>
      <c r="B84" s="171">
        <f t="shared" ca="1" si="18"/>
        <v>685.74</v>
      </c>
      <c r="C84" s="176">
        <f t="shared" ca="1" si="19"/>
        <v>509.38284326729229</v>
      </c>
      <c r="D84" s="177">
        <f t="shared" ca="1" si="19"/>
        <v>164.08136358864661</v>
      </c>
      <c r="E84" s="177">
        <f t="shared" ca="1" si="19"/>
        <v>9.3546178991446443</v>
      </c>
      <c r="F84" s="178">
        <f t="shared" ca="1" si="19"/>
        <v>2.9211752449165131</v>
      </c>
      <c r="G84" s="179">
        <f t="shared" ca="1" si="16"/>
        <v>0</v>
      </c>
      <c r="H84" s="179">
        <f t="shared" ca="1" si="17"/>
        <v>589.65</v>
      </c>
      <c r="I84" s="180">
        <f t="shared" ca="1" si="20"/>
        <v>454.82</v>
      </c>
      <c r="J84" s="177">
        <f t="shared" ca="1" si="21"/>
        <v>125.8</v>
      </c>
      <c r="K84" s="177">
        <f t="shared" ca="1" si="22"/>
        <v>9.0299999999999994</v>
      </c>
      <c r="L84" s="177">
        <f t="shared" ca="1" si="23"/>
        <v>0</v>
      </c>
      <c r="M84" s="178">
        <f t="shared" ca="1" si="24"/>
        <v>589.65</v>
      </c>
      <c r="N84" s="176">
        <f t="shared" ca="1" si="25"/>
        <v>454.82</v>
      </c>
      <c r="O84" s="177">
        <f t="shared" ca="1" si="26"/>
        <v>125.8</v>
      </c>
      <c r="P84" s="177">
        <f t="shared" ca="1" si="27"/>
        <v>9.0299999999999994</v>
      </c>
      <c r="Q84" s="177">
        <f t="shared" ca="1" si="28"/>
        <v>0</v>
      </c>
      <c r="R84" s="178">
        <f t="shared" ca="1" si="29"/>
        <v>589.65</v>
      </c>
      <c r="W84" s="47"/>
      <c r="X84" s="47">
        <v>84</v>
      </c>
    </row>
    <row r="85" spans="1:24">
      <c r="A85" s="62" t="s">
        <v>127</v>
      </c>
      <c r="B85" s="171">
        <f t="shared" ca="1" si="18"/>
        <v>685.74</v>
      </c>
      <c r="C85" s="176">
        <f t="shared" ca="1" si="19"/>
        <v>509.38284326729229</v>
      </c>
      <c r="D85" s="177">
        <f t="shared" ca="1" si="19"/>
        <v>164.08136358864661</v>
      </c>
      <c r="E85" s="177">
        <f t="shared" ca="1" si="19"/>
        <v>9.3546178991446443</v>
      </c>
      <c r="F85" s="178">
        <f t="shared" ca="1" si="19"/>
        <v>2.9211752449165131</v>
      </c>
      <c r="G85" s="179">
        <f t="shared" ca="1" si="16"/>
        <v>0</v>
      </c>
      <c r="H85" s="179">
        <f t="shared" ca="1" si="17"/>
        <v>546.1</v>
      </c>
      <c r="I85" s="180">
        <f t="shared" ca="1" si="20"/>
        <v>416.11</v>
      </c>
      <c r="J85" s="177">
        <f t="shared" ca="1" si="21"/>
        <v>120.96</v>
      </c>
      <c r="K85" s="177">
        <f t="shared" ca="1" si="22"/>
        <v>9.0299999999999994</v>
      </c>
      <c r="L85" s="177">
        <f t="shared" ca="1" si="23"/>
        <v>0</v>
      </c>
      <c r="M85" s="178">
        <f t="shared" ca="1" si="24"/>
        <v>546.1</v>
      </c>
      <c r="N85" s="176">
        <f t="shared" ca="1" si="25"/>
        <v>416.11</v>
      </c>
      <c r="O85" s="177">
        <f t="shared" ca="1" si="26"/>
        <v>120.96</v>
      </c>
      <c r="P85" s="177">
        <f t="shared" ca="1" si="27"/>
        <v>9.0299999999999994</v>
      </c>
      <c r="Q85" s="177">
        <f t="shared" ca="1" si="28"/>
        <v>0</v>
      </c>
      <c r="R85" s="178">
        <f t="shared" ca="1" si="29"/>
        <v>546.1</v>
      </c>
      <c r="W85" s="47"/>
      <c r="X85" s="47">
        <v>85</v>
      </c>
    </row>
    <row r="86" spans="1:24">
      <c r="A86" s="62" t="s">
        <v>128</v>
      </c>
      <c r="B86" s="171">
        <f t="shared" ca="1" si="18"/>
        <v>685.74</v>
      </c>
      <c r="C86" s="176">
        <f t="shared" ca="1" si="19"/>
        <v>509.38284326729229</v>
      </c>
      <c r="D86" s="177">
        <f t="shared" ca="1" si="19"/>
        <v>164.08136358864661</v>
      </c>
      <c r="E86" s="177">
        <f t="shared" ca="1" si="19"/>
        <v>9.3546178991446443</v>
      </c>
      <c r="F86" s="178">
        <f t="shared" ca="1" si="19"/>
        <v>2.9211752449165131</v>
      </c>
      <c r="G86" s="179">
        <f t="shared" ca="1" si="16"/>
        <v>0</v>
      </c>
      <c r="H86" s="179">
        <f t="shared" ca="1" si="17"/>
        <v>560.62</v>
      </c>
      <c r="I86" s="180">
        <f t="shared" ca="1" si="20"/>
        <v>425.79</v>
      </c>
      <c r="J86" s="177">
        <f t="shared" ca="1" si="21"/>
        <v>125.8</v>
      </c>
      <c r="K86" s="177">
        <f t="shared" ca="1" si="22"/>
        <v>9.0299999999999994</v>
      </c>
      <c r="L86" s="177">
        <f t="shared" ca="1" si="23"/>
        <v>0</v>
      </c>
      <c r="M86" s="178">
        <f t="shared" ca="1" si="24"/>
        <v>560.62</v>
      </c>
      <c r="N86" s="176">
        <f t="shared" ca="1" si="25"/>
        <v>425.79</v>
      </c>
      <c r="O86" s="177">
        <f t="shared" ca="1" si="26"/>
        <v>125.8</v>
      </c>
      <c r="P86" s="177">
        <f t="shared" ca="1" si="27"/>
        <v>9.0299999999999994</v>
      </c>
      <c r="Q86" s="177">
        <f t="shared" ca="1" si="28"/>
        <v>0</v>
      </c>
      <c r="R86" s="178">
        <f t="shared" ca="1" si="29"/>
        <v>560.62</v>
      </c>
      <c r="W86" s="47"/>
      <c r="X86" s="47">
        <v>86</v>
      </c>
    </row>
    <row r="87" spans="1:24">
      <c r="A87" s="62" t="s">
        <v>129</v>
      </c>
      <c r="B87" s="171">
        <f t="shared" ca="1" si="18"/>
        <v>685.74</v>
      </c>
      <c r="C87" s="176">
        <f t="shared" ca="1" si="19"/>
        <v>509.38284326729229</v>
      </c>
      <c r="D87" s="177">
        <f t="shared" ca="1" si="19"/>
        <v>164.08136358864661</v>
      </c>
      <c r="E87" s="177">
        <f t="shared" ca="1" si="19"/>
        <v>9.3546178991446443</v>
      </c>
      <c r="F87" s="178">
        <f t="shared" ca="1" si="19"/>
        <v>2.9211752449165131</v>
      </c>
      <c r="G87" s="179">
        <f t="shared" ca="1" si="16"/>
        <v>0</v>
      </c>
      <c r="H87" s="179">
        <f t="shared" ca="1" si="17"/>
        <v>565.9</v>
      </c>
      <c r="I87" s="180">
        <f t="shared" ca="1" si="20"/>
        <v>431.07</v>
      </c>
      <c r="J87" s="177">
        <f t="shared" ca="1" si="21"/>
        <v>125.8</v>
      </c>
      <c r="K87" s="177">
        <f t="shared" ca="1" si="22"/>
        <v>9.0299999999999994</v>
      </c>
      <c r="L87" s="177">
        <f t="shared" ca="1" si="23"/>
        <v>0</v>
      </c>
      <c r="M87" s="178">
        <f t="shared" ca="1" si="24"/>
        <v>565.9</v>
      </c>
      <c r="N87" s="176">
        <f t="shared" ca="1" si="25"/>
        <v>431.07</v>
      </c>
      <c r="O87" s="177">
        <f t="shared" ca="1" si="26"/>
        <v>125.8</v>
      </c>
      <c r="P87" s="177">
        <f t="shared" ca="1" si="27"/>
        <v>9.0299999999999994</v>
      </c>
      <c r="Q87" s="177">
        <f t="shared" ca="1" si="28"/>
        <v>0</v>
      </c>
      <c r="R87" s="178">
        <f t="shared" ca="1" si="29"/>
        <v>565.9</v>
      </c>
      <c r="W87" s="47"/>
      <c r="X87" s="47">
        <v>87</v>
      </c>
    </row>
    <row r="88" spans="1:24">
      <c r="A88" s="62" t="s">
        <v>130</v>
      </c>
      <c r="B88" s="171">
        <f t="shared" ca="1" si="18"/>
        <v>685.74</v>
      </c>
      <c r="C88" s="176">
        <f t="shared" ca="1" si="19"/>
        <v>509.38284326729229</v>
      </c>
      <c r="D88" s="177">
        <f t="shared" ca="1" si="19"/>
        <v>164.08136358864661</v>
      </c>
      <c r="E88" s="177">
        <f t="shared" ca="1" si="19"/>
        <v>9.3546178991446443</v>
      </c>
      <c r="F88" s="178">
        <f t="shared" ca="1" si="19"/>
        <v>2.9211752449165131</v>
      </c>
      <c r="G88" s="179">
        <f t="shared" ca="1" si="16"/>
        <v>0</v>
      </c>
      <c r="H88" s="179">
        <f t="shared" ca="1" si="17"/>
        <v>561.05999999999995</v>
      </c>
      <c r="I88" s="180">
        <f t="shared" ca="1" si="20"/>
        <v>431.07</v>
      </c>
      <c r="J88" s="177">
        <f t="shared" ca="1" si="21"/>
        <v>120.96</v>
      </c>
      <c r="K88" s="177">
        <f t="shared" ca="1" si="22"/>
        <v>9.0299999999999994</v>
      </c>
      <c r="L88" s="177">
        <f t="shared" ca="1" si="23"/>
        <v>0</v>
      </c>
      <c r="M88" s="178">
        <f t="shared" ca="1" si="24"/>
        <v>561.05999999999995</v>
      </c>
      <c r="N88" s="176">
        <f t="shared" ca="1" si="25"/>
        <v>431.07</v>
      </c>
      <c r="O88" s="177">
        <f t="shared" ca="1" si="26"/>
        <v>120.96</v>
      </c>
      <c r="P88" s="177">
        <f t="shared" ca="1" si="27"/>
        <v>9.0299999999999994</v>
      </c>
      <c r="Q88" s="177">
        <f t="shared" ca="1" si="28"/>
        <v>0</v>
      </c>
      <c r="R88" s="178">
        <f t="shared" ca="1" si="29"/>
        <v>561.05999999999995</v>
      </c>
      <c r="W88" s="47"/>
      <c r="X88" s="47">
        <v>88</v>
      </c>
    </row>
    <row r="89" spans="1:24">
      <c r="A89" s="62" t="s">
        <v>131</v>
      </c>
      <c r="B89" s="171">
        <f t="shared" ca="1" si="18"/>
        <v>630.05999999999995</v>
      </c>
      <c r="C89" s="176">
        <f t="shared" ca="1" si="19"/>
        <v>468.02250740658286</v>
      </c>
      <c r="D89" s="177">
        <f t="shared" ca="1" si="19"/>
        <v>150.75845647426524</v>
      </c>
      <c r="E89" s="177">
        <f t="shared" ca="1" si="19"/>
        <v>8.5950514094774615</v>
      </c>
      <c r="F89" s="178">
        <f t="shared" ca="1" si="19"/>
        <v>2.683984709674363</v>
      </c>
      <c r="G89" s="179">
        <f t="shared" ca="1" si="16"/>
        <v>0</v>
      </c>
      <c r="H89" s="179">
        <f t="shared" ca="1" si="17"/>
        <v>527.53</v>
      </c>
      <c r="I89" s="180">
        <f t="shared" ca="1" si="20"/>
        <v>395.47</v>
      </c>
      <c r="J89" s="177">
        <f t="shared" ca="1" si="21"/>
        <v>123.58</v>
      </c>
      <c r="K89" s="177">
        <f t="shared" ca="1" si="22"/>
        <v>8.4700000000000006</v>
      </c>
      <c r="L89" s="177">
        <f t="shared" ca="1" si="23"/>
        <v>0</v>
      </c>
      <c r="M89" s="178">
        <f t="shared" ca="1" si="24"/>
        <v>527.5200000000001</v>
      </c>
      <c r="N89" s="176">
        <f t="shared" ca="1" si="25"/>
        <v>395.47749677737329</v>
      </c>
      <c r="O89" s="177">
        <f t="shared" ca="1" si="26"/>
        <v>123.5823426599939</v>
      </c>
      <c r="P89" s="177">
        <f t="shared" ca="1" si="27"/>
        <v>8.4701605626326959</v>
      </c>
      <c r="Q89" s="177">
        <f t="shared" ca="1" si="28"/>
        <v>0</v>
      </c>
      <c r="R89" s="178">
        <f t="shared" ca="1" si="29"/>
        <v>527.52999999999986</v>
      </c>
      <c r="W89" s="47"/>
      <c r="X89" s="47">
        <v>89</v>
      </c>
    </row>
    <row r="90" spans="1:24">
      <c r="A90" s="62" t="s">
        <v>132</v>
      </c>
      <c r="B90" s="171">
        <f t="shared" ca="1" si="18"/>
        <v>630.05999999999995</v>
      </c>
      <c r="C90" s="176">
        <f t="shared" ca="1" si="19"/>
        <v>468.02250740658286</v>
      </c>
      <c r="D90" s="177">
        <f t="shared" ca="1" si="19"/>
        <v>150.75845647426524</v>
      </c>
      <c r="E90" s="177">
        <f t="shared" ca="1" si="19"/>
        <v>8.5950514094774615</v>
      </c>
      <c r="F90" s="178">
        <f t="shared" ca="1" si="19"/>
        <v>2.683984709674363</v>
      </c>
      <c r="G90" s="179">
        <f t="shared" ca="1" si="16"/>
        <v>0</v>
      </c>
      <c r="H90" s="179">
        <f t="shared" ca="1" si="17"/>
        <v>490.21</v>
      </c>
      <c r="I90" s="180">
        <f t="shared" ca="1" si="20"/>
        <v>367.73</v>
      </c>
      <c r="J90" s="177">
        <f t="shared" ca="1" si="21"/>
        <v>114.19</v>
      </c>
      <c r="K90" s="177">
        <f t="shared" ca="1" si="22"/>
        <v>8.2899999999999991</v>
      </c>
      <c r="L90" s="177">
        <f t="shared" ca="1" si="23"/>
        <v>0</v>
      </c>
      <c r="M90" s="178">
        <f t="shared" ca="1" si="24"/>
        <v>490.21000000000004</v>
      </c>
      <c r="N90" s="176">
        <f t="shared" ca="1" si="25"/>
        <v>367.72999999999996</v>
      </c>
      <c r="O90" s="177">
        <f t="shared" ca="1" si="26"/>
        <v>114.18999999999998</v>
      </c>
      <c r="P90" s="177">
        <f t="shared" ca="1" si="27"/>
        <v>8.2899999999999974</v>
      </c>
      <c r="Q90" s="177">
        <f t="shared" ca="1" si="28"/>
        <v>0</v>
      </c>
      <c r="R90" s="178">
        <f t="shared" ca="1" si="29"/>
        <v>490.21</v>
      </c>
      <c r="W90" s="47"/>
      <c r="X90" s="47">
        <v>90</v>
      </c>
    </row>
    <row r="91" spans="1:24">
      <c r="A91" s="62" t="s">
        <v>133</v>
      </c>
      <c r="B91" s="171">
        <f t="shared" ca="1" si="18"/>
        <v>630.05999999999995</v>
      </c>
      <c r="C91" s="176">
        <f t="shared" ca="1" si="19"/>
        <v>468.02250740658286</v>
      </c>
      <c r="D91" s="177">
        <f t="shared" ca="1" si="19"/>
        <v>150.75845647426524</v>
      </c>
      <c r="E91" s="177">
        <f t="shared" ca="1" si="19"/>
        <v>8.5950514094774615</v>
      </c>
      <c r="F91" s="178">
        <f t="shared" ca="1" si="19"/>
        <v>2.683984709674363</v>
      </c>
      <c r="G91" s="179">
        <f t="shared" ca="1" si="16"/>
        <v>0</v>
      </c>
      <c r="H91" s="179">
        <f t="shared" ca="1" si="17"/>
        <v>490.21</v>
      </c>
      <c r="I91" s="180">
        <f t="shared" ca="1" si="20"/>
        <v>384.56</v>
      </c>
      <c r="J91" s="177">
        <f t="shared" ca="1" si="21"/>
        <v>98.6</v>
      </c>
      <c r="K91" s="177">
        <f t="shared" ca="1" si="22"/>
        <v>7.04</v>
      </c>
      <c r="L91" s="177">
        <f t="shared" ca="1" si="23"/>
        <v>0</v>
      </c>
      <c r="M91" s="178">
        <f t="shared" ca="1" si="24"/>
        <v>490.2</v>
      </c>
      <c r="N91" s="176">
        <f t="shared" ca="1" si="25"/>
        <v>384.56784496124033</v>
      </c>
      <c r="O91" s="177">
        <f t="shared" ca="1" si="26"/>
        <v>98.602011423908607</v>
      </c>
      <c r="P91" s="177">
        <f t="shared" ca="1" si="27"/>
        <v>7.0401436148510808</v>
      </c>
      <c r="Q91" s="177">
        <f t="shared" ca="1" si="28"/>
        <v>0</v>
      </c>
      <c r="R91" s="178">
        <f t="shared" ca="1" si="29"/>
        <v>490.21000000000004</v>
      </c>
      <c r="W91" s="47"/>
      <c r="X91" s="47">
        <v>91</v>
      </c>
    </row>
    <row r="92" spans="1:24">
      <c r="A92" s="62" t="s">
        <v>134</v>
      </c>
      <c r="B92" s="171">
        <f t="shared" ca="1" si="18"/>
        <v>574.05999999999995</v>
      </c>
      <c r="C92" s="176">
        <f t="shared" ca="1" si="19"/>
        <v>426.42446846621425</v>
      </c>
      <c r="D92" s="177">
        <f t="shared" ca="1" si="19"/>
        <v>137.3589809281921</v>
      </c>
      <c r="E92" s="177">
        <f t="shared" ca="1" si="19"/>
        <v>7.8311195951570189</v>
      </c>
      <c r="F92" s="178">
        <f t="shared" ca="1" si="19"/>
        <v>2.4454310104365695</v>
      </c>
      <c r="G92" s="179">
        <f t="shared" ca="1" si="16"/>
        <v>0</v>
      </c>
      <c r="H92" s="179">
        <f t="shared" ca="1" si="17"/>
        <v>537.46</v>
      </c>
      <c r="I92" s="180">
        <f t="shared" ca="1" si="20"/>
        <v>409.82</v>
      </c>
      <c r="J92" s="177">
        <f t="shared" ca="1" si="21"/>
        <v>120.14</v>
      </c>
      <c r="K92" s="177">
        <f t="shared" ca="1" si="22"/>
        <v>7.51</v>
      </c>
      <c r="L92" s="177">
        <f t="shared" ca="1" si="23"/>
        <v>0</v>
      </c>
      <c r="M92" s="178">
        <f t="shared" ca="1" si="24"/>
        <v>537.47</v>
      </c>
      <c r="N92" s="176">
        <f t="shared" ca="1" si="25"/>
        <v>409.81237501627999</v>
      </c>
      <c r="O92" s="177">
        <f t="shared" ca="1" si="26"/>
        <v>120.13776471244907</v>
      </c>
      <c r="P92" s="177">
        <f t="shared" ca="1" si="27"/>
        <v>7.5098602712709548</v>
      </c>
      <c r="Q92" s="177">
        <f t="shared" ca="1" si="28"/>
        <v>0</v>
      </c>
      <c r="R92" s="178">
        <f t="shared" ca="1" si="29"/>
        <v>537.46</v>
      </c>
      <c r="W92" s="47"/>
      <c r="X92" s="47">
        <v>92</v>
      </c>
    </row>
    <row r="93" spans="1:24">
      <c r="A93" s="62" t="s">
        <v>135</v>
      </c>
      <c r="B93" s="171">
        <f t="shared" ca="1" si="18"/>
        <v>574.05999999999995</v>
      </c>
      <c r="C93" s="176">
        <f t="shared" ca="1" si="19"/>
        <v>426.42446846621425</v>
      </c>
      <c r="D93" s="177">
        <f t="shared" ca="1" si="19"/>
        <v>137.3589809281921</v>
      </c>
      <c r="E93" s="177">
        <f t="shared" ca="1" si="19"/>
        <v>7.8311195951570189</v>
      </c>
      <c r="F93" s="178">
        <f t="shared" ca="1" si="19"/>
        <v>2.4454310104365695</v>
      </c>
      <c r="G93" s="179">
        <f t="shared" ca="1" si="16"/>
        <v>0</v>
      </c>
      <c r="H93" s="179">
        <f t="shared" ca="1" si="17"/>
        <v>541.16</v>
      </c>
      <c r="I93" s="180">
        <f t="shared" ca="1" si="20"/>
        <v>412.64</v>
      </c>
      <c r="J93" s="177">
        <f t="shared" ca="1" si="21"/>
        <v>120.96</v>
      </c>
      <c r="K93" s="177">
        <f t="shared" ca="1" si="22"/>
        <v>7.56</v>
      </c>
      <c r="L93" s="177">
        <f t="shared" ca="1" si="23"/>
        <v>0</v>
      </c>
      <c r="M93" s="178">
        <f t="shared" ca="1" si="24"/>
        <v>541.16</v>
      </c>
      <c r="N93" s="176">
        <f t="shared" ca="1" si="25"/>
        <v>412.64</v>
      </c>
      <c r="O93" s="177">
        <f t="shared" ca="1" si="26"/>
        <v>120.96</v>
      </c>
      <c r="P93" s="177">
        <f t="shared" ca="1" si="27"/>
        <v>7.56</v>
      </c>
      <c r="Q93" s="177">
        <f t="shared" ca="1" si="28"/>
        <v>0</v>
      </c>
      <c r="R93" s="178">
        <f t="shared" ca="1" si="29"/>
        <v>541.16</v>
      </c>
      <c r="W93" s="47"/>
      <c r="X93" s="47">
        <v>93</v>
      </c>
    </row>
    <row r="94" spans="1:24">
      <c r="A94" s="62" t="s">
        <v>136</v>
      </c>
      <c r="B94" s="171">
        <f t="shared" ca="1" si="18"/>
        <v>574.05999999999995</v>
      </c>
      <c r="C94" s="176">
        <f t="shared" ca="1" si="19"/>
        <v>426.42446846621425</v>
      </c>
      <c r="D94" s="177">
        <f t="shared" ca="1" si="19"/>
        <v>137.3589809281921</v>
      </c>
      <c r="E94" s="177">
        <f t="shared" ca="1" si="19"/>
        <v>7.8311195951570189</v>
      </c>
      <c r="F94" s="178">
        <f t="shared" ca="1" si="19"/>
        <v>2.4454310104365695</v>
      </c>
      <c r="G94" s="179">
        <f t="shared" ca="1" si="16"/>
        <v>0</v>
      </c>
      <c r="H94" s="179">
        <f t="shared" ca="1" si="17"/>
        <v>546</v>
      </c>
      <c r="I94" s="180">
        <f t="shared" ca="1" si="20"/>
        <v>412.64</v>
      </c>
      <c r="J94" s="177">
        <f t="shared" ca="1" si="21"/>
        <v>125.8</v>
      </c>
      <c r="K94" s="177">
        <f t="shared" ca="1" si="22"/>
        <v>7.56</v>
      </c>
      <c r="L94" s="177">
        <f t="shared" ca="1" si="23"/>
        <v>0</v>
      </c>
      <c r="M94" s="178">
        <f t="shared" ca="1" si="24"/>
        <v>545.99999999999989</v>
      </c>
      <c r="N94" s="176">
        <f t="shared" ca="1" si="25"/>
        <v>412.6400000000001</v>
      </c>
      <c r="O94" s="177">
        <f t="shared" ca="1" si="26"/>
        <v>125.80000000000003</v>
      </c>
      <c r="P94" s="177">
        <f t="shared" ca="1" si="27"/>
        <v>7.5600000000000014</v>
      </c>
      <c r="Q94" s="177">
        <f t="shared" ca="1" si="28"/>
        <v>0</v>
      </c>
      <c r="R94" s="178">
        <f t="shared" ca="1" si="29"/>
        <v>546.00000000000011</v>
      </c>
      <c r="W94" s="47"/>
      <c r="X94" s="47">
        <v>94</v>
      </c>
    </row>
    <row r="95" spans="1:24">
      <c r="A95" s="62" t="s">
        <v>137</v>
      </c>
      <c r="B95" s="171">
        <f t="shared" ca="1" si="18"/>
        <v>531.69000000000005</v>
      </c>
      <c r="C95" s="176">
        <f t="shared" ca="1" si="19"/>
        <v>394.95109507508192</v>
      </c>
      <c r="D95" s="177">
        <f t="shared" ca="1" si="19"/>
        <v>127.22084201949356</v>
      </c>
      <c r="E95" s="177">
        <f t="shared" ca="1" si="19"/>
        <v>7.2531233277863576</v>
      </c>
      <c r="F95" s="178">
        <f t="shared" ca="1" si="19"/>
        <v>2.2649395776382608</v>
      </c>
      <c r="G95" s="179">
        <f t="shared" ca="1" si="16"/>
        <v>0</v>
      </c>
      <c r="H95" s="179">
        <f t="shared" ca="1" si="17"/>
        <v>514.52</v>
      </c>
      <c r="I95" s="180">
        <f t="shared" ca="1" si="20"/>
        <v>383.84</v>
      </c>
      <c r="J95" s="177">
        <f t="shared" ca="1" si="21"/>
        <v>123.65</v>
      </c>
      <c r="K95" s="177">
        <f t="shared" ca="1" si="22"/>
        <v>7.03</v>
      </c>
      <c r="L95" s="177">
        <f t="shared" ca="1" si="23"/>
        <v>0</v>
      </c>
      <c r="M95" s="178">
        <f t="shared" ca="1" si="24"/>
        <v>514.52</v>
      </c>
      <c r="N95" s="176">
        <f t="shared" ca="1" si="25"/>
        <v>383.84</v>
      </c>
      <c r="O95" s="177">
        <f t="shared" ca="1" si="26"/>
        <v>123.65</v>
      </c>
      <c r="P95" s="177">
        <f t="shared" ca="1" si="27"/>
        <v>7.03</v>
      </c>
      <c r="Q95" s="177">
        <f t="shared" ca="1" si="28"/>
        <v>0</v>
      </c>
      <c r="R95" s="178">
        <f t="shared" ca="1" si="29"/>
        <v>514.52</v>
      </c>
      <c r="W95" s="47"/>
      <c r="X95" s="47">
        <v>95</v>
      </c>
    </row>
    <row r="96" spans="1:24">
      <c r="A96" s="62" t="s">
        <v>138</v>
      </c>
      <c r="B96" s="171">
        <f t="shared" ca="1" si="18"/>
        <v>531.69000000000005</v>
      </c>
      <c r="C96" s="176">
        <f t="shared" ca="1" si="19"/>
        <v>394.95109507508192</v>
      </c>
      <c r="D96" s="177">
        <f t="shared" ca="1" si="19"/>
        <v>127.22084201949356</v>
      </c>
      <c r="E96" s="177">
        <f t="shared" ca="1" si="19"/>
        <v>7.2531233277863576</v>
      </c>
      <c r="F96" s="178">
        <f t="shared" ca="1" si="19"/>
        <v>2.2649395776382608</v>
      </c>
      <c r="G96" s="179">
        <f t="shared" ca="1" si="16"/>
        <v>0</v>
      </c>
      <c r="H96" s="179">
        <f t="shared" ca="1" si="17"/>
        <v>512.29999999999995</v>
      </c>
      <c r="I96" s="180">
        <f t="shared" ca="1" si="20"/>
        <v>382.18</v>
      </c>
      <c r="J96" s="177">
        <f t="shared" ca="1" si="21"/>
        <v>123.12</v>
      </c>
      <c r="K96" s="177">
        <f t="shared" ca="1" si="22"/>
        <v>7</v>
      </c>
      <c r="L96" s="177">
        <f t="shared" ca="1" si="23"/>
        <v>0</v>
      </c>
      <c r="M96" s="178">
        <f t="shared" ca="1" si="24"/>
        <v>512.29999999999995</v>
      </c>
      <c r="N96" s="176">
        <f t="shared" ca="1" si="25"/>
        <v>382.18</v>
      </c>
      <c r="O96" s="177">
        <f t="shared" ca="1" si="26"/>
        <v>123.12</v>
      </c>
      <c r="P96" s="177">
        <f t="shared" ca="1" si="27"/>
        <v>7</v>
      </c>
      <c r="Q96" s="177">
        <f t="shared" ca="1" si="28"/>
        <v>0</v>
      </c>
      <c r="R96" s="178">
        <f t="shared" ca="1" si="29"/>
        <v>512.29999999999995</v>
      </c>
      <c r="W96" s="47"/>
      <c r="X96" s="47">
        <v>96</v>
      </c>
    </row>
    <row r="97" spans="1:24">
      <c r="A97" s="62" t="s">
        <v>139</v>
      </c>
      <c r="B97" s="171">
        <f t="shared" ca="1" si="18"/>
        <v>531.69000000000005</v>
      </c>
      <c r="C97" s="176">
        <f t="shared" ca="1" si="19"/>
        <v>394.95109507508192</v>
      </c>
      <c r="D97" s="177">
        <f t="shared" ca="1" si="19"/>
        <v>127.22084201949356</v>
      </c>
      <c r="E97" s="177">
        <f t="shared" ca="1" si="19"/>
        <v>7.2531233277863576</v>
      </c>
      <c r="F97" s="178">
        <f t="shared" ca="1" si="19"/>
        <v>2.2649395776382608</v>
      </c>
      <c r="G97" s="179">
        <f t="shared" ca="1" si="16"/>
        <v>0</v>
      </c>
      <c r="H97" s="179">
        <f t="shared" ca="1" si="17"/>
        <v>512.29999999999995</v>
      </c>
      <c r="I97" s="180">
        <f t="shared" ca="1" si="20"/>
        <v>382.18</v>
      </c>
      <c r="J97" s="177">
        <f t="shared" ca="1" si="21"/>
        <v>123.12</v>
      </c>
      <c r="K97" s="177">
        <f t="shared" ca="1" si="22"/>
        <v>7</v>
      </c>
      <c r="L97" s="177">
        <f t="shared" ca="1" si="23"/>
        <v>0</v>
      </c>
      <c r="M97" s="178">
        <f t="shared" ca="1" si="24"/>
        <v>512.29999999999995</v>
      </c>
      <c r="N97" s="176">
        <f t="shared" ca="1" si="25"/>
        <v>382.18</v>
      </c>
      <c r="O97" s="177">
        <f t="shared" ca="1" si="26"/>
        <v>123.12</v>
      </c>
      <c r="P97" s="177">
        <f t="shared" ca="1" si="27"/>
        <v>7</v>
      </c>
      <c r="Q97" s="177">
        <f t="shared" ca="1" si="28"/>
        <v>0</v>
      </c>
      <c r="R97" s="178">
        <f t="shared" ca="1" si="29"/>
        <v>512.29999999999995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531.69000000000005</v>
      </c>
      <c r="C98" s="181">
        <f t="shared" ca="1" si="19"/>
        <v>394.95109507508192</v>
      </c>
      <c r="D98" s="182">
        <f t="shared" ca="1" si="19"/>
        <v>127.22084201949356</v>
      </c>
      <c r="E98" s="182">
        <f t="shared" ca="1" si="19"/>
        <v>7.2531233277863576</v>
      </c>
      <c r="F98" s="183">
        <f t="shared" ca="1" si="19"/>
        <v>2.2649395776382608</v>
      </c>
      <c r="G98" s="184">
        <f t="shared" ca="1" si="16"/>
        <v>0</v>
      </c>
      <c r="H98" s="184">
        <f t="shared" ca="1" si="17"/>
        <v>512.29999999999995</v>
      </c>
      <c r="I98" s="185">
        <f t="shared" ca="1" si="20"/>
        <v>382.18</v>
      </c>
      <c r="J98" s="182">
        <f t="shared" ca="1" si="21"/>
        <v>123.12</v>
      </c>
      <c r="K98" s="182">
        <f t="shared" ca="1" si="22"/>
        <v>7</v>
      </c>
      <c r="L98" s="182">
        <f t="shared" ca="1" si="23"/>
        <v>0</v>
      </c>
      <c r="M98" s="183">
        <f t="shared" ca="1" si="24"/>
        <v>512.29999999999995</v>
      </c>
      <c r="N98" s="181">
        <f t="shared" ca="1" si="25"/>
        <v>382.18</v>
      </c>
      <c r="O98" s="182">
        <f t="shared" ca="1" si="26"/>
        <v>123.12</v>
      </c>
      <c r="P98" s="182">
        <f t="shared" ca="1" si="27"/>
        <v>7</v>
      </c>
      <c r="Q98" s="182">
        <f t="shared" ca="1" si="28"/>
        <v>0</v>
      </c>
      <c r="R98" s="183">
        <f t="shared" ca="1" si="29"/>
        <v>512.29999999999995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16.184294999999988</v>
      </c>
      <c r="C99" s="57">
        <f t="shared" ref="C99:R99" ca="1" si="30">SUM(C3:C98)/4000</f>
        <v>12.022052386293067</v>
      </c>
      <c r="D99" s="55">
        <f t="shared" ca="1" si="30"/>
        <v>3.8725190193381027</v>
      </c>
      <c r="E99" s="55">
        <f t="shared" ca="1" si="30"/>
        <v>0.22078031862227249</v>
      </c>
      <c r="F99" s="56">
        <f t="shared" ca="1" si="30"/>
        <v>6.8943275746530849E-2</v>
      </c>
      <c r="G99" s="60">
        <f t="shared" ca="1" si="30"/>
        <v>0</v>
      </c>
      <c r="H99" s="60">
        <f t="shared" ca="1" si="30"/>
        <v>12.220352500000013</v>
      </c>
      <c r="I99" s="168">
        <f t="shared" ca="1" si="30"/>
        <v>9.7087774999999983</v>
      </c>
      <c r="J99" s="55">
        <f t="shared" ca="1" si="30"/>
        <v>2.3782450000000015</v>
      </c>
      <c r="K99" s="55">
        <f t="shared" ca="1" si="30"/>
        <v>0.13332999999999984</v>
      </c>
      <c r="L99" s="55">
        <f t="shared" ca="1" si="30"/>
        <v>0</v>
      </c>
      <c r="M99" s="56">
        <f t="shared" ca="1" si="30"/>
        <v>12.220352500000015</v>
      </c>
      <c r="N99" s="57">
        <f t="shared" ca="1" si="30"/>
        <v>9.7087781469959662</v>
      </c>
      <c r="O99" s="55">
        <f t="shared" ca="1" si="30"/>
        <v>2.3782443983267414</v>
      </c>
      <c r="P99" s="55">
        <f t="shared" ca="1" si="30"/>
        <v>0.13332995467728834</v>
      </c>
      <c r="Q99" s="55">
        <f t="shared" ca="1" si="30"/>
        <v>0</v>
      </c>
      <c r="R99" s="56">
        <f t="shared" ca="1" si="30"/>
        <v>12.220352500000013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4.3919083597359077E-3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2.9168283533742567E-4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4.3919083597359077E-3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4.3919083597359077E-3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4.3919083597359077E-3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-4.9357900614186434E-3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-4.9357900614186434E-3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-4.3945002644107944E-3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-4.4310776942353414E-3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5.6226175349429752E-3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-4.392181457085087E-3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-4.392181457085087E-3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-4.392181457085087E-3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-4.392181457085087E-3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0</v>
      </c>
      <c r="Q37" s="25">
        <f>BRPL_EOD!Q37-BRPL_ISGS_exbus!Q37</f>
        <v>-4.2857142857144481E-3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-4.392181457085087E-3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0</v>
      </c>
      <c r="Q38" s="25">
        <f>BRPL_EOD!Q38-BRPL_ISGS_exbus!Q38</f>
        <v>-4.2857142857144481E-3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-4.392181457085087E-3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0</v>
      </c>
      <c r="Q39" s="25">
        <f>BRPL_EOD!Q39-BRPL_ISGS_exbus!Q39</f>
        <v>-4.2857142857144481E-3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-5.0053603335271646E-3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0</v>
      </c>
      <c r="Q40" s="25">
        <f>BRPL_EOD!Q40-BRPL_ISGS_exbus!Q40</f>
        <v>-4.2857142857144481E-3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-5.0053603335271646E-3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0</v>
      </c>
      <c r="Q41" s="25">
        <f>BRPL_EOD!Q41-BRPL_ISGS_exbus!Q41</f>
        <v>-4.2857142857144481E-3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0</v>
      </c>
      <c r="Q42" s="25">
        <f>BRPL_EOD!Q42-BRPL_ISGS_exbus!Q42</f>
        <v>-4.2857142857144481E-3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0</v>
      </c>
      <c r="Q43" s="25">
        <f>BRPL_EOD!Q43-BRPL_ISGS_exbus!Q43</f>
        <v>-4.2857142857144481E-3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0</v>
      </c>
      <c r="Q44" s="25">
        <f>BRPL_EOD!Q44-BRPL_ISGS_exbus!Q44</f>
        <v>-4.2857142857144481E-3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-4.9357900614186434E-3</v>
      </c>
      <c r="W55" s="25">
        <f>BRPL_EOD!W55-BRPL_ISGS_exbus!W55</f>
        <v>0</v>
      </c>
      <c r="X55" s="25">
        <f>BRPL_EOD!X55-BRPL_ISGS_exbus!X55</f>
        <v>-5.0053603335271646E-3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-4.9357900614186434E-3</v>
      </c>
      <c r="W56" s="25">
        <f>BRPL_EOD!W56-BRPL_ISGS_exbus!W56</f>
        <v>0</v>
      </c>
      <c r="X56" s="25">
        <f>BRPL_EOD!X56-BRPL_ISGS_exbus!X56</f>
        <v>-5.0053603335271646E-3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-5.0053603335271646E-3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-5.0053603335271646E-3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4.9478308621644373E-3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-5.0053603335271646E-3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2.2118415128318247E-3</v>
      </c>
      <c r="Q60" s="25">
        <f>BRPL_EOD!Q60-BRPL_ISGS_exbus!Q60</f>
        <v>0</v>
      </c>
      <c r="R60" s="25">
        <f>BRPL_EOD!R60-BRPL_ISGS_exbus!R60</f>
        <v>4.9478308621644373E-3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-5.0053603335271646E-3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4.9478308621644373E-3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-4.392181457085087E-3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4.9478308621644373E-3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-4.392181457085087E-3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4.9478308621644373E-3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-4.392181457085087E-3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4.9478308621644373E-3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-4.392181457085087E-3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4.9478308621644373E-3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-4.392181457085087E-3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4.9478308621644373E-3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-4.392181457085087E-3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4.9478308621644373E-3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-4.392181457085087E-3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4.9478308621644373E-3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4.9478308621644373E-3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4.9478308621644373E-3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4.9478308621644373E-3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4.9478308621644373E-3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-8.2496905216089544E-3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4.3919083597359077E-3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-8.1312140348472894E-3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4.3919083597359077E-3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-7.5370358595137077E-3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4.3919083597359077E-3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4.3919083597359077E-3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4.3919083597359077E-3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4.3919083597359077E-3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7.2620193483885487E-3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4.3919083597359077E-3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7.3045852404902689E-3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4.3919083597359077E-3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7.2620193483885487E-3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4.3919083597359077E-3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7.2180874869332001E-3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4.3919083597359077E-3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4.3919083597359077E-3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4.3919083597359077E-3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4.3919083597359077E-3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4.3919083597359077E-3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4.3919083597359077E-3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4.3919083597359077E-3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-7.4967773732623755E-3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4.3919083597359077E-3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4.3919083597359077E-3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-7.8449612403233004E-3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4.3919083597359077E-3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7.6249837200066395E-3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4.3919083597359077E-3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4.3919083597359077E-3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4.3919083597359077E-3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4.3919083597359077E-3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4.3919083597359077E-3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4.3919083597359077E-3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4.3919083597359077E-3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-6.4699596791228942E-7</v>
      </c>
      <c r="L99" s="25">
        <f>BRPL_EOD!L99-BRPL_ISGS_exbus!L99</f>
        <v>7.2920708832358017E-8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5.5296037826391142E-7</v>
      </c>
      <c r="Q99" s="25">
        <f>BRPL_EOD!Q99-BRPL_ISGS_exbus!Q99</f>
        <v>-8.5714285714966199E-6</v>
      </c>
      <c r="R99" s="25">
        <f>BRPL_EOD!R99-BRPL_ISGS_exbus!R99</f>
        <v>5.0256720716235215E-5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-5.7365301673606428E-6</v>
      </c>
      <c r="W99" s="25">
        <f>BRPL_EOD!W99-BRPL_ISGS_exbus!W99</f>
        <v>0</v>
      </c>
      <c r="X99" s="25">
        <f>BRPL_EOD!X99-BRPL_ISGS_exbus!X99</f>
        <v>-6.7109079610716549E-5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157.78</v>
      </c>
      <c r="C3" s="194">
        <f>PPCL_NG!P3+PPCL_Spot!P3+GT_NG!P3+GT_Spot!P3+Bawana_NG!P3+Bawana_RLNG!P3+Bawana_Spot!P3</f>
        <v>157.97999999999999</v>
      </c>
      <c r="D3" s="195">
        <f t="shared" ref="D3:D66" si="0">B3-C3</f>
        <v>-0.19999999999998863</v>
      </c>
      <c r="E3" s="194">
        <f>PPCL_NG!J3+PPCL_Spot!J3+GT_NG!J3+GT_Spot!J3+Bawana_NG!J3+Bawana_RLNG!J3+Bawana_Spot!J3</f>
        <v>77.72999999999999</v>
      </c>
      <c r="F3" s="194">
        <f>PPCL_NG!Q3+PPCL_Spot!Q3+GT_NG!Q3+GT_Spot!Q3+Bawana_NG!Q3+Bawana_RLNG!Q3+Bawana_Spot!Q3</f>
        <v>77.83950166112956</v>
      </c>
      <c r="G3" s="195">
        <f t="shared" ref="G3:G66" si="1">E3-F3</f>
        <v>-0.10950166112957049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15.079999999999998</v>
      </c>
      <c r="J3" s="195">
        <f t="shared" ref="J3:J66" si="2">H3-I3</f>
        <v>0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66.877641196013286</v>
      </c>
      <c r="M3" s="195">
        <f t="shared" ref="M3:M66" si="3">K3-L3</f>
        <v>-2.7641196013291847E-2</v>
      </c>
      <c r="N3" s="194">
        <f>PPCL_NG!M3+PPCL_Spot!M3+GT_NG!M3+GT_Spot!M3+Bawana_NG!M3+Bawana_RLNG!M3+Bawana_Spot!M3</f>
        <v>90.13</v>
      </c>
      <c r="O3" s="194">
        <f>PPCL_NG!T3+PPCL_Spot!T3+GT_NG!T3+GT_Spot!T3+Bawana_NG!T3+Bawana_RLNG!T3+Bawana_Spot!T3</f>
        <v>90.272857142857134</v>
      </c>
      <c r="P3" s="195">
        <f t="shared" ref="P3:P66" si="4">N3-O3</f>
        <v>-0.1428571428571388</v>
      </c>
      <c r="Q3" s="195">
        <f>D3+G3+J3+M3+P3</f>
        <v>-0.47999999999998977</v>
      </c>
    </row>
    <row r="4" spans="1:17">
      <c r="A4" s="34" t="s">
        <v>46</v>
      </c>
      <c r="B4" s="194">
        <f>PPCL_NG!I4+PPCL_Spot!I4+GT_NG!I4+GT_Spot!I4+Bawana_NG!I4+Bawana_RLNG!I4+Bawana_Spot!I4</f>
        <v>157.78</v>
      </c>
      <c r="C4" s="194">
        <f>PPCL_NG!P4+PPCL_Spot!P4+GT_NG!P4+GT_Spot!P4+Bawana_NG!P4+Bawana_RLNG!P4+Bawana_Spot!P4</f>
        <v>157.97999999999999</v>
      </c>
      <c r="D4" s="195">
        <f t="shared" si="0"/>
        <v>-0.19999999999998863</v>
      </c>
      <c r="E4" s="194">
        <f>PPCL_NG!J4+PPCL_Spot!J4+GT_NG!J4+GT_Spot!J4+Bawana_NG!J4+Bawana_RLNG!J4+Bawana_Spot!J4</f>
        <v>77.72999999999999</v>
      </c>
      <c r="F4" s="194">
        <f>PPCL_NG!Q4+PPCL_Spot!Q4+GT_NG!Q4+GT_Spot!Q4+Bawana_NG!Q4+Bawana_RLNG!Q4+Bawana_Spot!Q4</f>
        <v>77.83950166112956</v>
      </c>
      <c r="G4" s="195">
        <f t="shared" si="1"/>
        <v>-0.10950166112957049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15.079999999999998</v>
      </c>
      <c r="J4" s="195">
        <f t="shared" si="2"/>
        <v>0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66.877641196013286</v>
      </c>
      <c r="M4" s="195">
        <f t="shared" si="3"/>
        <v>-2.7641196013291847E-2</v>
      </c>
      <c r="N4" s="194">
        <f>PPCL_NG!M4+PPCL_Spot!M4+GT_NG!M4+GT_Spot!M4+Bawana_NG!M4+Bawana_RLNG!M4+Bawana_Spot!M4</f>
        <v>90.13</v>
      </c>
      <c r="O4" s="194">
        <f>PPCL_NG!T4+PPCL_Spot!T4+GT_NG!T4+GT_Spot!T4+Bawana_NG!T4+Bawana_RLNG!T4+Bawana_Spot!T4</f>
        <v>90.272857142857134</v>
      </c>
      <c r="P4" s="195">
        <f t="shared" si="4"/>
        <v>-0.1428571428571388</v>
      </c>
      <c r="Q4" s="195">
        <f t="shared" ref="Q4:Q67" si="5">D4+G4+J4+M4+P4</f>
        <v>-0.47999999999998977</v>
      </c>
    </row>
    <row r="5" spans="1:17">
      <c r="A5" s="34" t="s">
        <v>47</v>
      </c>
      <c r="B5" s="194">
        <f>PPCL_NG!I5+PPCL_Spot!I5+GT_NG!I5+GT_Spot!I5+Bawana_NG!I5+Bawana_RLNG!I5+Bawana_Spot!I5</f>
        <v>157.78</v>
      </c>
      <c r="C5" s="194">
        <f>PPCL_NG!P5+PPCL_Spot!P5+GT_NG!P5+GT_Spot!P5+Bawana_NG!P5+Bawana_RLNG!P5+Bawana_Spot!P5</f>
        <v>157.97999999999999</v>
      </c>
      <c r="D5" s="195">
        <f t="shared" si="0"/>
        <v>-0.19999999999998863</v>
      </c>
      <c r="E5" s="194">
        <f>PPCL_NG!J5+PPCL_Spot!J5+GT_NG!J5+GT_Spot!J5+Bawana_NG!J5+Bawana_RLNG!J5+Bawana_Spot!J5</f>
        <v>77.72999999999999</v>
      </c>
      <c r="F5" s="194">
        <f>PPCL_NG!Q5+PPCL_Spot!Q5+GT_NG!Q5+GT_Spot!Q5+Bawana_NG!Q5+Bawana_RLNG!Q5+Bawana_Spot!Q5</f>
        <v>77.83950166112956</v>
      </c>
      <c r="G5" s="195">
        <f t="shared" si="1"/>
        <v>-0.10950166112957049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15.079999999999998</v>
      </c>
      <c r="J5" s="195">
        <f t="shared" si="2"/>
        <v>0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66.877641196013286</v>
      </c>
      <c r="M5" s="195">
        <f t="shared" si="3"/>
        <v>-2.7641196013291847E-2</v>
      </c>
      <c r="N5" s="194">
        <f>PPCL_NG!M5+PPCL_Spot!M5+GT_NG!M5+GT_Spot!M5+Bawana_NG!M5+Bawana_RLNG!M5+Bawana_Spot!M5</f>
        <v>90.13</v>
      </c>
      <c r="O5" s="194">
        <f>PPCL_NG!T5+PPCL_Spot!T5+GT_NG!T5+GT_Spot!T5+Bawana_NG!T5+Bawana_RLNG!T5+Bawana_Spot!T5</f>
        <v>90.272857142857134</v>
      </c>
      <c r="P5" s="195">
        <f t="shared" si="4"/>
        <v>-0.1428571428571388</v>
      </c>
      <c r="Q5" s="195">
        <f t="shared" si="5"/>
        <v>-0.47999999999998977</v>
      </c>
    </row>
    <row r="6" spans="1:17">
      <c r="A6" s="34" t="s">
        <v>48</v>
      </c>
      <c r="B6" s="194">
        <f>PPCL_NG!I6+PPCL_Spot!I6+GT_NG!I6+GT_Spot!I6+Bawana_NG!I6+Bawana_RLNG!I6+Bawana_Spot!I6</f>
        <v>157.78</v>
      </c>
      <c r="C6" s="194">
        <f>PPCL_NG!P6+PPCL_Spot!P6+GT_NG!P6+GT_Spot!P6+Bawana_NG!P6+Bawana_RLNG!P6+Bawana_Spot!P6</f>
        <v>157.97999999999999</v>
      </c>
      <c r="D6" s="195">
        <f t="shared" si="0"/>
        <v>-0.19999999999998863</v>
      </c>
      <c r="E6" s="194">
        <f>PPCL_NG!J6+PPCL_Spot!J6+GT_NG!J6+GT_Spot!J6+Bawana_NG!J6+Bawana_RLNG!J6+Bawana_Spot!J6</f>
        <v>77.72999999999999</v>
      </c>
      <c r="F6" s="194">
        <f>PPCL_NG!Q6+PPCL_Spot!Q6+GT_NG!Q6+GT_Spot!Q6+Bawana_NG!Q6+Bawana_RLNG!Q6+Bawana_Spot!Q6</f>
        <v>77.83950166112956</v>
      </c>
      <c r="G6" s="195">
        <f t="shared" si="1"/>
        <v>-0.10950166112957049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15.079999999999998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66.877641196013286</v>
      </c>
      <c r="M6" s="195">
        <f t="shared" si="3"/>
        <v>-2.7641196013291847E-2</v>
      </c>
      <c r="N6" s="194">
        <f>PPCL_NG!M6+PPCL_Spot!M6+GT_NG!M6+GT_Spot!M6+Bawana_NG!M6+Bawana_RLNG!M6+Bawana_Spot!M6</f>
        <v>90.13</v>
      </c>
      <c r="O6" s="194">
        <f>PPCL_NG!T6+PPCL_Spot!T6+GT_NG!T6+GT_Spot!T6+Bawana_NG!T6+Bawana_RLNG!T6+Bawana_Spot!T6</f>
        <v>90.272857142857134</v>
      </c>
      <c r="P6" s="195">
        <f t="shared" si="4"/>
        <v>-0.1428571428571388</v>
      </c>
      <c r="Q6" s="195">
        <f t="shared" si="5"/>
        <v>-0.47999999999998977</v>
      </c>
    </row>
    <row r="7" spans="1:17">
      <c r="A7" s="34" t="s">
        <v>49</v>
      </c>
      <c r="B7" s="194">
        <f>PPCL_NG!I7+PPCL_Spot!I7+GT_NG!I7+GT_Spot!I7+Bawana_NG!I7+Bawana_RLNG!I7+Bawana_Spot!I7</f>
        <v>157.78</v>
      </c>
      <c r="C7" s="194">
        <f>PPCL_NG!P7+PPCL_Spot!P7+GT_NG!P7+GT_Spot!P7+Bawana_NG!P7+Bawana_RLNG!P7+Bawana_Spot!P7</f>
        <v>157.97999999999999</v>
      </c>
      <c r="D7" s="195">
        <f t="shared" si="0"/>
        <v>-0.19999999999998863</v>
      </c>
      <c r="E7" s="194">
        <f>PPCL_NG!J7+PPCL_Spot!J7+GT_NG!J7+GT_Spot!J7+Bawana_NG!J7+Bawana_RLNG!J7+Bawana_Spot!J7</f>
        <v>77.72999999999999</v>
      </c>
      <c r="F7" s="194">
        <f>PPCL_NG!Q7+PPCL_Spot!Q7+GT_NG!Q7+GT_Spot!Q7+Bawana_NG!Q7+Bawana_RLNG!Q7+Bawana_Spot!Q7</f>
        <v>77.83950166112956</v>
      </c>
      <c r="G7" s="195">
        <f t="shared" si="1"/>
        <v>-0.10950166112957049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66.877641196013286</v>
      </c>
      <c r="M7" s="195">
        <f t="shared" si="3"/>
        <v>-2.7641196013291847E-2</v>
      </c>
      <c r="N7" s="194">
        <f>PPCL_NG!M7+PPCL_Spot!M7+GT_NG!M7+GT_Spot!M7+Bawana_NG!M7+Bawana_RLNG!M7+Bawana_Spot!M7</f>
        <v>92.52</v>
      </c>
      <c r="O7" s="194">
        <f>PPCL_NG!T7+PPCL_Spot!T7+GT_NG!T7+GT_Spot!T7+Bawana_NG!T7+Bawana_RLNG!T7+Bawana_Spot!T7</f>
        <v>92.662857142857149</v>
      </c>
      <c r="P7" s="195">
        <f t="shared" si="4"/>
        <v>-0.14285714285715301</v>
      </c>
      <c r="Q7" s="195">
        <f t="shared" si="5"/>
        <v>-0.48000000000000398</v>
      </c>
    </row>
    <row r="8" spans="1:17">
      <c r="A8" s="34" t="s">
        <v>50</v>
      </c>
      <c r="B8" s="194">
        <f>PPCL_NG!I8+PPCL_Spot!I8+GT_NG!I8+GT_Spot!I8+Bawana_NG!I8+Bawana_RLNG!I8+Bawana_Spot!I8</f>
        <v>157.78</v>
      </c>
      <c r="C8" s="194">
        <f>PPCL_NG!P8+PPCL_Spot!P8+GT_NG!P8+GT_Spot!P8+Bawana_NG!P8+Bawana_RLNG!P8+Bawana_Spot!P8</f>
        <v>157.97999999999999</v>
      </c>
      <c r="D8" s="195">
        <f t="shared" si="0"/>
        <v>-0.19999999999998863</v>
      </c>
      <c r="E8" s="194">
        <f>PPCL_NG!J8+PPCL_Spot!J8+GT_NG!J8+GT_Spot!J8+Bawana_NG!J8+Bawana_RLNG!J8+Bawana_Spot!J8</f>
        <v>77.72999999999999</v>
      </c>
      <c r="F8" s="194">
        <f>PPCL_NG!Q8+PPCL_Spot!Q8+GT_NG!Q8+GT_Spot!Q8+Bawana_NG!Q8+Bawana_RLNG!Q8+Bawana_Spot!Q8</f>
        <v>77.83950166112956</v>
      </c>
      <c r="G8" s="195">
        <f t="shared" si="1"/>
        <v>-0.10950166112957049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66.877641196013286</v>
      </c>
      <c r="M8" s="195">
        <f t="shared" si="3"/>
        <v>-2.7641196013291847E-2</v>
      </c>
      <c r="N8" s="194">
        <f>PPCL_NG!M8+PPCL_Spot!M8+GT_NG!M8+GT_Spot!M8+Bawana_NG!M8+Bawana_RLNG!M8+Bawana_Spot!M8</f>
        <v>92.52</v>
      </c>
      <c r="O8" s="194">
        <f>PPCL_NG!T8+PPCL_Spot!T8+GT_NG!T8+GT_Spot!T8+Bawana_NG!T8+Bawana_RLNG!T8+Bawana_Spot!T8</f>
        <v>92.662857142857149</v>
      </c>
      <c r="P8" s="195">
        <f t="shared" si="4"/>
        <v>-0.14285714285715301</v>
      </c>
      <c r="Q8" s="195">
        <f t="shared" si="5"/>
        <v>-0.48000000000000398</v>
      </c>
    </row>
    <row r="9" spans="1:17">
      <c r="A9" s="34" t="s">
        <v>51</v>
      </c>
      <c r="B9" s="194">
        <f>PPCL_NG!I9+PPCL_Spot!I9+GT_NG!I9+GT_Spot!I9+Bawana_NG!I9+Bawana_RLNG!I9+Bawana_Spot!I9</f>
        <v>157.78</v>
      </c>
      <c r="C9" s="194">
        <f>PPCL_NG!P9+PPCL_Spot!P9+GT_NG!P9+GT_Spot!P9+Bawana_NG!P9+Bawana_RLNG!P9+Bawana_Spot!P9</f>
        <v>157.97999999999999</v>
      </c>
      <c r="D9" s="195">
        <f t="shared" si="0"/>
        <v>-0.19999999999998863</v>
      </c>
      <c r="E9" s="194">
        <f>PPCL_NG!J9+PPCL_Spot!J9+GT_NG!J9+GT_Spot!J9+Bawana_NG!J9+Bawana_RLNG!J9+Bawana_Spot!J9</f>
        <v>77.72999999999999</v>
      </c>
      <c r="F9" s="194">
        <f>PPCL_NG!Q9+PPCL_Spot!Q9+GT_NG!Q9+GT_Spot!Q9+Bawana_NG!Q9+Bawana_RLNG!Q9+Bawana_Spot!Q9</f>
        <v>77.83950166112956</v>
      </c>
      <c r="G9" s="195">
        <f t="shared" si="1"/>
        <v>-0.10950166112957049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66.849999999999994</v>
      </c>
      <c r="L9" s="194">
        <f>PPCL_NG!S9+PPCL_Spot!S9+GT_NG!S9+GT_Spot!S9+Bawana_NG!S9+Bawana_RLNG!S9+Bawana_Spot!S9</f>
        <v>66.877641196013286</v>
      </c>
      <c r="M9" s="195">
        <f t="shared" si="3"/>
        <v>-2.7641196013291847E-2</v>
      </c>
      <c r="N9" s="194">
        <f>PPCL_NG!M9+PPCL_Spot!M9+GT_NG!M9+GT_Spot!M9+Bawana_NG!M9+Bawana_RLNG!M9+Bawana_Spot!M9</f>
        <v>92.52</v>
      </c>
      <c r="O9" s="194">
        <f>PPCL_NG!T9+PPCL_Spot!T9+GT_NG!T9+GT_Spot!T9+Bawana_NG!T9+Bawana_RLNG!T9+Bawana_Spot!T9</f>
        <v>92.662857142857149</v>
      </c>
      <c r="P9" s="195">
        <f t="shared" si="4"/>
        <v>-0.14285714285715301</v>
      </c>
      <c r="Q9" s="195">
        <f t="shared" si="5"/>
        <v>-0.48000000000000398</v>
      </c>
    </row>
    <row r="10" spans="1:17">
      <c r="A10" s="34" t="s">
        <v>52</v>
      </c>
      <c r="B10" s="194">
        <f>PPCL_NG!I10+PPCL_Spot!I10+GT_NG!I10+GT_Spot!I10+Bawana_NG!I10+Bawana_RLNG!I10+Bawana_Spot!I10</f>
        <v>157.78</v>
      </c>
      <c r="C10" s="194">
        <f>PPCL_NG!P10+PPCL_Spot!P10+GT_NG!P10+GT_Spot!P10+Bawana_NG!P10+Bawana_RLNG!P10+Bawana_Spot!P10</f>
        <v>158.39666666666668</v>
      </c>
      <c r="D10" s="195">
        <f t="shared" si="0"/>
        <v>-0.61666666666667425</v>
      </c>
      <c r="E10" s="194">
        <f>PPCL_NG!J10+PPCL_Spot!J10+GT_NG!J10+GT_Spot!J10+Bawana_NG!J10+Bawana_RLNG!J10+Bawana_Spot!J10</f>
        <v>77.72999999999999</v>
      </c>
      <c r="F10" s="194">
        <f>PPCL_NG!Q10+PPCL_Spot!Q10+GT_NG!Q10+GT_Spot!Q10+Bawana_NG!Q10+Bawana_RLNG!Q10+Bawana_Spot!Q10</f>
        <v>78.067630121816165</v>
      </c>
      <c r="G10" s="195">
        <f t="shared" si="1"/>
        <v>-0.33763012181617569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66.849999999999994</v>
      </c>
      <c r="L10" s="194">
        <f>PPCL_NG!S10+PPCL_Spot!S10+GT_NG!S10+GT_Spot!S10+Bawana_NG!S10+Bawana_RLNG!S10+Bawana_Spot!S10</f>
        <v>66.935227021040987</v>
      </c>
      <c r="M10" s="195">
        <f t="shared" si="3"/>
        <v>-8.5227021040992668E-2</v>
      </c>
      <c r="N10" s="194">
        <f>PPCL_NG!M10+PPCL_Spot!M10+GT_NG!M10+GT_Spot!M10+Bawana_NG!M10+Bawana_RLNG!M10+Bawana_Spot!M10</f>
        <v>92.52</v>
      </c>
      <c r="O10" s="194">
        <f>PPCL_NG!T10+PPCL_Spot!T10+GT_NG!T10+GT_Spot!T10+Bawana_NG!T10+Bawana_RLNG!T10+Bawana_Spot!T10</f>
        <v>92.960476190476186</v>
      </c>
      <c r="P10" s="195">
        <f t="shared" si="4"/>
        <v>-0.4404761904761898</v>
      </c>
      <c r="Q10" s="195">
        <f t="shared" si="5"/>
        <v>-1.4800000000000324</v>
      </c>
    </row>
    <row r="11" spans="1:17">
      <c r="A11" s="34" t="s">
        <v>53</v>
      </c>
      <c r="B11" s="194">
        <f>PPCL_NG!I11+PPCL_Spot!I11+GT_NG!I11+GT_Spot!I11+Bawana_NG!I11+Bawana_RLNG!I11+Bawana_Spot!I11</f>
        <v>157.78</v>
      </c>
      <c r="C11" s="194">
        <f>PPCL_NG!P11+PPCL_Spot!P11+GT_NG!P11+GT_Spot!P11+Bawana_NG!P11+Bawana_RLNG!P11+Bawana_Spot!P11</f>
        <v>158.39666666666668</v>
      </c>
      <c r="D11" s="195">
        <f t="shared" si="0"/>
        <v>-0.61666666666667425</v>
      </c>
      <c r="E11" s="194">
        <f>PPCL_NG!J11+PPCL_Spot!J11+GT_NG!J11+GT_Spot!J11+Bawana_NG!J11+Bawana_RLNG!J11+Bawana_Spot!J11</f>
        <v>77.72999999999999</v>
      </c>
      <c r="F11" s="194">
        <f>PPCL_NG!Q11+PPCL_Spot!Q11+GT_NG!Q11+GT_Spot!Q11+Bawana_NG!Q11+Bawana_RLNG!Q11+Bawana_Spot!Q11</f>
        <v>78.067630121816165</v>
      </c>
      <c r="G11" s="195">
        <f t="shared" si="1"/>
        <v>-0.33763012181617569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</v>
      </c>
      <c r="J11" s="195">
        <f t="shared" si="2"/>
        <v>0</v>
      </c>
      <c r="K11" s="194">
        <f>PPCL_NG!L11+PPCL_Spot!L11+GT_NG!L11+GT_Spot!L11+Bawana_NG!L11+Bawana_RLNG!L11+Bawana_Spot!L11</f>
        <v>66.849999999999994</v>
      </c>
      <c r="L11" s="194">
        <f>PPCL_NG!S11+PPCL_Spot!S11+GT_NG!S11+GT_Spot!S11+Bawana_NG!S11+Bawana_RLNG!S11+Bawana_Spot!S11</f>
        <v>66.935227021040987</v>
      </c>
      <c r="M11" s="195">
        <f t="shared" si="3"/>
        <v>-8.5227021040992668E-2</v>
      </c>
      <c r="N11" s="194">
        <f>PPCL_NG!M11+PPCL_Spot!M11+GT_NG!M11+GT_Spot!M11+Bawana_NG!M11+Bawana_RLNG!M11+Bawana_Spot!M11</f>
        <v>92.52</v>
      </c>
      <c r="O11" s="194">
        <f>PPCL_NG!T11+PPCL_Spot!T11+GT_NG!T11+GT_Spot!T11+Bawana_NG!T11+Bawana_RLNG!T11+Bawana_Spot!T11</f>
        <v>92.960476190476186</v>
      </c>
      <c r="P11" s="195">
        <f t="shared" si="4"/>
        <v>-0.4404761904761898</v>
      </c>
      <c r="Q11" s="195">
        <f t="shared" si="5"/>
        <v>-1.4800000000000324</v>
      </c>
    </row>
    <row r="12" spans="1:17">
      <c r="A12" s="34" t="s">
        <v>54</v>
      </c>
      <c r="B12" s="194">
        <f>PPCL_NG!I12+PPCL_Spot!I12+GT_NG!I12+GT_Spot!I12+Bawana_NG!I12+Bawana_RLNG!I12+Bawana_Spot!I12</f>
        <v>157.78</v>
      </c>
      <c r="C12" s="194">
        <f>PPCL_NG!P12+PPCL_Spot!P12+GT_NG!P12+GT_Spot!P12+Bawana_NG!P12+Bawana_RLNG!P12+Bawana_Spot!P12</f>
        <v>158.39666666666668</v>
      </c>
      <c r="D12" s="195">
        <f t="shared" si="0"/>
        <v>-0.61666666666667425</v>
      </c>
      <c r="E12" s="194">
        <f>PPCL_NG!J12+PPCL_Spot!J12+GT_NG!J12+GT_Spot!J12+Bawana_NG!J12+Bawana_RLNG!J12+Bawana_Spot!J12</f>
        <v>77.72999999999999</v>
      </c>
      <c r="F12" s="194">
        <f>PPCL_NG!Q12+PPCL_Spot!Q12+GT_NG!Q12+GT_Spot!Q12+Bawana_NG!Q12+Bawana_RLNG!Q12+Bawana_Spot!Q12</f>
        <v>78.067630121816165</v>
      </c>
      <c r="G12" s="195">
        <f t="shared" si="1"/>
        <v>-0.33763012181617569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</v>
      </c>
      <c r="J12" s="195">
        <f t="shared" si="2"/>
        <v>0</v>
      </c>
      <c r="K12" s="194">
        <f>PPCL_NG!L12+PPCL_Spot!L12+GT_NG!L12+GT_Spot!L12+Bawana_NG!L12+Bawana_RLNG!L12+Bawana_Spot!L12</f>
        <v>66.849999999999994</v>
      </c>
      <c r="L12" s="194">
        <f>PPCL_NG!S12+PPCL_Spot!S12+GT_NG!S12+GT_Spot!S12+Bawana_NG!S12+Bawana_RLNG!S12+Bawana_Spot!S12</f>
        <v>66.935227021040987</v>
      </c>
      <c r="M12" s="195">
        <f t="shared" si="3"/>
        <v>-8.5227021040992668E-2</v>
      </c>
      <c r="N12" s="194">
        <f>PPCL_NG!M12+PPCL_Spot!M12+GT_NG!M12+GT_Spot!M12+Bawana_NG!M12+Bawana_RLNG!M12+Bawana_Spot!M12</f>
        <v>92.52</v>
      </c>
      <c r="O12" s="194">
        <f>PPCL_NG!T12+PPCL_Spot!T12+GT_NG!T12+GT_Spot!T12+Bawana_NG!T12+Bawana_RLNG!T12+Bawana_Spot!T12</f>
        <v>92.960476190476186</v>
      </c>
      <c r="P12" s="195">
        <f t="shared" si="4"/>
        <v>-0.4404761904761898</v>
      </c>
      <c r="Q12" s="195">
        <f t="shared" si="5"/>
        <v>-1.4800000000000324</v>
      </c>
    </row>
    <row r="13" spans="1:17">
      <c r="A13" s="34" t="s">
        <v>55</v>
      </c>
      <c r="B13" s="194">
        <f>PPCL_NG!I13+PPCL_Spot!I13+GT_NG!I13+GT_Spot!I13+Bawana_NG!I13+Bawana_RLNG!I13+Bawana_Spot!I13</f>
        <v>157.78</v>
      </c>
      <c r="C13" s="194">
        <f>PPCL_NG!P13+PPCL_Spot!P13+GT_NG!P13+GT_Spot!P13+Bawana_NG!P13+Bawana_RLNG!P13+Bawana_Spot!P13</f>
        <v>158.39666666666668</v>
      </c>
      <c r="D13" s="195">
        <f t="shared" si="0"/>
        <v>-0.61666666666667425</v>
      </c>
      <c r="E13" s="194">
        <f>PPCL_NG!J13+PPCL_Spot!J13+GT_NG!J13+GT_Spot!J13+Bawana_NG!J13+Bawana_RLNG!J13+Bawana_Spot!J13</f>
        <v>77.72999999999999</v>
      </c>
      <c r="F13" s="194">
        <f>PPCL_NG!Q13+PPCL_Spot!Q13+GT_NG!Q13+GT_Spot!Q13+Bawana_NG!Q13+Bawana_RLNG!Q13+Bawana_Spot!Q13</f>
        <v>78.067630121816165</v>
      </c>
      <c r="G13" s="195">
        <f t="shared" si="1"/>
        <v>-0.33763012181617569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</v>
      </c>
      <c r="J13" s="195">
        <f t="shared" si="2"/>
        <v>0</v>
      </c>
      <c r="K13" s="194">
        <f>PPCL_NG!L13+PPCL_Spot!L13+GT_NG!L13+GT_Spot!L13+Bawana_NG!L13+Bawana_RLNG!L13+Bawana_Spot!L13</f>
        <v>66.849999999999994</v>
      </c>
      <c r="L13" s="194">
        <f>PPCL_NG!S13+PPCL_Spot!S13+GT_NG!S13+GT_Spot!S13+Bawana_NG!S13+Bawana_RLNG!S13+Bawana_Spot!S13</f>
        <v>66.935227021040987</v>
      </c>
      <c r="M13" s="195">
        <f t="shared" si="3"/>
        <v>-8.5227021040992668E-2</v>
      </c>
      <c r="N13" s="194">
        <f>PPCL_NG!M13+PPCL_Spot!M13+GT_NG!M13+GT_Spot!M13+Bawana_NG!M13+Bawana_RLNG!M13+Bawana_Spot!M13</f>
        <v>92.52</v>
      </c>
      <c r="O13" s="194">
        <f>PPCL_NG!T13+PPCL_Spot!T13+GT_NG!T13+GT_Spot!T13+Bawana_NG!T13+Bawana_RLNG!T13+Bawana_Spot!T13</f>
        <v>92.960476190476186</v>
      </c>
      <c r="P13" s="195">
        <f t="shared" si="4"/>
        <v>-0.4404761904761898</v>
      </c>
      <c r="Q13" s="195">
        <f t="shared" si="5"/>
        <v>-1.4800000000000324</v>
      </c>
    </row>
    <row r="14" spans="1:17">
      <c r="A14" s="34" t="s">
        <v>56</v>
      </c>
      <c r="B14" s="194">
        <f>PPCL_NG!I14+PPCL_Spot!I14+GT_NG!I14+GT_Spot!I14+Bawana_NG!I14+Bawana_RLNG!I14+Bawana_Spot!I14</f>
        <v>157.78</v>
      </c>
      <c r="C14" s="194">
        <f>PPCL_NG!P14+PPCL_Spot!P14+GT_NG!P14+GT_Spot!P14+Bawana_NG!P14+Bawana_RLNG!P14+Bawana_Spot!P14</f>
        <v>158.39666666666668</v>
      </c>
      <c r="D14" s="195">
        <f t="shared" si="0"/>
        <v>-0.61666666666667425</v>
      </c>
      <c r="E14" s="194">
        <f>PPCL_NG!J14+PPCL_Spot!J14+GT_NG!J14+GT_Spot!J14+Bawana_NG!J14+Bawana_RLNG!J14+Bawana_Spot!J14</f>
        <v>77.72999999999999</v>
      </c>
      <c r="F14" s="194">
        <f>PPCL_NG!Q14+PPCL_Spot!Q14+GT_NG!Q14+GT_Spot!Q14+Bawana_NG!Q14+Bawana_RLNG!Q14+Bawana_Spot!Q14</f>
        <v>78.067630121816165</v>
      </c>
      <c r="G14" s="195">
        <f t="shared" si="1"/>
        <v>-0.33763012181617569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</v>
      </c>
      <c r="J14" s="195">
        <f t="shared" si="2"/>
        <v>0</v>
      </c>
      <c r="K14" s="194">
        <f>PPCL_NG!L14+PPCL_Spot!L14+GT_NG!L14+GT_Spot!L14+Bawana_NG!L14+Bawana_RLNG!L14+Bawana_Spot!L14</f>
        <v>66.849999999999994</v>
      </c>
      <c r="L14" s="194">
        <f>PPCL_NG!S14+PPCL_Spot!S14+GT_NG!S14+GT_Spot!S14+Bawana_NG!S14+Bawana_RLNG!S14+Bawana_Spot!S14</f>
        <v>66.935227021040987</v>
      </c>
      <c r="M14" s="195">
        <f t="shared" si="3"/>
        <v>-8.5227021040992668E-2</v>
      </c>
      <c r="N14" s="194">
        <f>PPCL_NG!M14+PPCL_Spot!M14+GT_NG!M14+GT_Spot!M14+Bawana_NG!M14+Bawana_RLNG!M14+Bawana_Spot!M14</f>
        <v>92.52</v>
      </c>
      <c r="O14" s="194">
        <f>PPCL_NG!T14+PPCL_Spot!T14+GT_NG!T14+GT_Spot!T14+Bawana_NG!T14+Bawana_RLNG!T14+Bawana_Spot!T14</f>
        <v>92.960476190476186</v>
      </c>
      <c r="P14" s="195">
        <f t="shared" si="4"/>
        <v>-0.4404761904761898</v>
      </c>
      <c r="Q14" s="195">
        <f t="shared" si="5"/>
        <v>-1.4800000000000324</v>
      </c>
    </row>
    <row r="15" spans="1:17">
      <c r="A15" s="34" t="s">
        <v>57</v>
      </c>
      <c r="B15" s="194">
        <f>PPCL_NG!I15+PPCL_Spot!I15+GT_NG!I15+GT_Spot!I15+Bawana_NG!I15+Bawana_RLNG!I15+Bawana_Spot!I15</f>
        <v>157.78</v>
      </c>
      <c r="C15" s="194">
        <f>PPCL_NG!P15+PPCL_Spot!P15+GT_NG!P15+GT_Spot!P15+Bawana_NG!P15+Bawana_RLNG!P15+Bawana_Spot!P15</f>
        <v>158.39666666666668</v>
      </c>
      <c r="D15" s="195">
        <f t="shared" si="0"/>
        <v>-0.61666666666667425</v>
      </c>
      <c r="E15" s="194">
        <f>PPCL_NG!J15+PPCL_Spot!J15+GT_NG!J15+GT_Spot!J15+Bawana_NG!J15+Bawana_RLNG!J15+Bawana_Spot!J15</f>
        <v>77.72999999999999</v>
      </c>
      <c r="F15" s="194">
        <f>PPCL_NG!Q15+PPCL_Spot!Q15+GT_NG!Q15+GT_Spot!Q15+Bawana_NG!Q15+Bawana_RLNG!Q15+Bawana_Spot!Q15</f>
        <v>78.067630121816165</v>
      </c>
      <c r="G15" s="195">
        <f t="shared" si="1"/>
        <v>-0.33763012181617569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</v>
      </c>
      <c r="J15" s="195">
        <f t="shared" si="2"/>
        <v>0</v>
      </c>
      <c r="K15" s="194">
        <f>PPCL_NG!L15+PPCL_Spot!L15+GT_NG!L15+GT_Spot!L15+Bawana_NG!L15+Bawana_RLNG!L15+Bawana_Spot!L15</f>
        <v>66.849999999999994</v>
      </c>
      <c r="L15" s="194">
        <f>PPCL_NG!S15+PPCL_Spot!S15+GT_NG!S15+GT_Spot!S15+Bawana_NG!S15+Bawana_RLNG!S15+Bawana_Spot!S15</f>
        <v>66.935227021040987</v>
      </c>
      <c r="M15" s="195">
        <f t="shared" si="3"/>
        <v>-8.5227021040992668E-2</v>
      </c>
      <c r="N15" s="194">
        <f>PPCL_NG!M15+PPCL_Spot!M15+GT_NG!M15+GT_Spot!M15+Bawana_NG!M15+Bawana_RLNG!M15+Bawana_Spot!M15</f>
        <v>92.52</v>
      </c>
      <c r="O15" s="194">
        <f>PPCL_NG!T15+PPCL_Spot!T15+GT_NG!T15+GT_Spot!T15+Bawana_NG!T15+Bawana_RLNG!T15+Bawana_Spot!T15</f>
        <v>92.960476190476186</v>
      </c>
      <c r="P15" s="195">
        <f t="shared" si="4"/>
        <v>-0.4404761904761898</v>
      </c>
      <c r="Q15" s="195">
        <f t="shared" si="5"/>
        <v>-1.4800000000000324</v>
      </c>
    </row>
    <row r="16" spans="1:17">
      <c r="A16" s="34" t="s">
        <v>58</v>
      </c>
      <c r="B16" s="194">
        <f>PPCL_NG!I16+PPCL_Spot!I16+GT_NG!I16+GT_Spot!I16+Bawana_NG!I16+Bawana_RLNG!I16+Bawana_Spot!I16</f>
        <v>157.78</v>
      </c>
      <c r="C16" s="194">
        <f>PPCL_NG!P16+PPCL_Spot!P16+GT_NG!P16+GT_Spot!P16+Bawana_NG!P16+Bawana_RLNG!P16+Bawana_Spot!P16</f>
        <v>158.39666666666668</v>
      </c>
      <c r="D16" s="195">
        <f t="shared" si="0"/>
        <v>-0.61666666666667425</v>
      </c>
      <c r="E16" s="194">
        <f>PPCL_NG!J16+PPCL_Spot!J16+GT_NG!J16+GT_Spot!J16+Bawana_NG!J16+Bawana_RLNG!J16+Bawana_Spot!J16</f>
        <v>77.72999999999999</v>
      </c>
      <c r="F16" s="194">
        <f>PPCL_NG!Q16+PPCL_Spot!Q16+GT_NG!Q16+GT_Spot!Q16+Bawana_NG!Q16+Bawana_RLNG!Q16+Bawana_Spot!Q16</f>
        <v>78.067630121816165</v>
      </c>
      <c r="G16" s="195">
        <f t="shared" si="1"/>
        <v>-0.33763012181617569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</v>
      </c>
      <c r="J16" s="195">
        <f t="shared" si="2"/>
        <v>0</v>
      </c>
      <c r="K16" s="194">
        <f>PPCL_NG!L16+PPCL_Spot!L16+GT_NG!L16+GT_Spot!L16+Bawana_NG!L16+Bawana_RLNG!L16+Bawana_Spot!L16</f>
        <v>66.849999999999994</v>
      </c>
      <c r="L16" s="194">
        <f>PPCL_NG!S16+PPCL_Spot!S16+GT_NG!S16+GT_Spot!S16+Bawana_NG!S16+Bawana_RLNG!S16+Bawana_Spot!S16</f>
        <v>66.935227021040987</v>
      </c>
      <c r="M16" s="195">
        <f t="shared" si="3"/>
        <v>-8.5227021040992668E-2</v>
      </c>
      <c r="N16" s="194">
        <f>PPCL_NG!M16+PPCL_Spot!M16+GT_NG!M16+GT_Spot!M16+Bawana_NG!M16+Bawana_RLNG!M16+Bawana_Spot!M16</f>
        <v>92.52</v>
      </c>
      <c r="O16" s="194">
        <f>PPCL_NG!T16+PPCL_Spot!T16+GT_NG!T16+GT_Spot!T16+Bawana_NG!T16+Bawana_RLNG!T16+Bawana_Spot!T16</f>
        <v>92.960476190476186</v>
      </c>
      <c r="P16" s="195">
        <f t="shared" si="4"/>
        <v>-0.4404761904761898</v>
      </c>
      <c r="Q16" s="195">
        <f t="shared" si="5"/>
        <v>-1.4800000000000324</v>
      </c>
    </row>
    <row r="17" spans="1:17">
      <c r="A17" s="34" t="s">
        <v>59</v>
      </c>
      <c r="B17" s="194">
        <f>PPCL_NG!I17+PPCL_Spot!I17+GT_NG!I17+GT_Spot!I17+Bawana_NG!I17+Bawana_RLNG!I17+Bawana_Spot!I17</f>
        <v>142.17000000000002</v>
      </c>
      <c r="C17" s="194">
        <f>PPCL_NG!P17+PPCL_Spot!P17+GT_NG!P17+GT_Spot!P17+Bawana_NG!P17+Bawana_RLNG!P17+Bawana_Spot!P17</f>
        <v>142.78666666666666</v>
      </c>
      <c r="D17" s="195">
        <f t="shared" si="0"/>
        <v>-0.61666666666664582</v>
      </c>
      <c r="E17" s="194">
        <f>PPCL_NG!J17+PPCL_Spot!J17+GT_NG!J17+GT_Spot!J17+Bawana_NG!J17+Bawana_RLNG!J17+Bawana_Spot!J17</f>
        <v>81.099999999999994</v>
      </c>
      <c r="F17" s="194">
        <f>PPCL_NG!Q17+PPCL_Spot!Q17+GT_NG!Q17+GT_Spot!Q17+Bawana_NG!Q17+Bawana_RLNG!Q17+Bawana_Spot!Q17</f>
        <v>81.43763012181617</v>
      </c>
      <c r="G17" s="195">
        <f t="shared" si="1"/>
        <v>-0.33763012181617569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</v>
      </c>
      <c r="J17" s="195">
        <f t="shared" si="2"/>
        <v>0</v>
      </c>
      <c r="K17" s="194">
        <f>PPCL_NG!L17+PPCL_Spot!L17+GT_NG!L17+GT_Spot!L17+Bawana_NG!L17+Bawana_RLNG!L17+Bawana_Spot!L17</f>
        <v>67.45</v>
      </c>
      <c r="L17" s="194">
        <f>PPCL_NG!S17+PPCL_Spot!S17+GT_NG!S17+GT_Spot!S17+Bawana_NG!S17+Bawana_RLNG!S17+Bawana_Spot!S17</f>
        <v>67.535227021040981</v>
      </c>
      <c r="M17" s="195">
        <f t="shared" si="3"/>
        <v>-8.5227021040978457E-2</v>
      </c>
      <c r="N17" s="194">
        <f>PPCL_NG!M17+PPCL_Spot!M17+GT_NG!M17+GT_Spot!M17+Bawana_NG!M17+Bawana_RLNG!M17+Bawana_Spot!M17</f>
        <v>98.58</v>
      </c>
      <c r="O17" s="194">
        <f>PPCL_NG!T17+PPCL_Spot!T17+GT_NG!T17+GT_Spot!T17+Bawana_NG!T17+Bawana_RLNG!T17+Bawana_Spot!T17</f>
        <v>99.020476190476188</v>
      </c>
      <c r="P17" s="195">
        <f t="shared" si="4"/>
        <v>-0.4404761904761898</v>
      </c>
      <c r="Q17" s="195">
        <f t="shared" si="5"/>
        <v>-1.4799999999999898</v>
      </c>
    </row>
    <row r="18" spans="1:17">
      <c r="A18" s="34" t="s">
        <v>60</v>
      </c>
      <c r="B18" s="194">
        <f>PPCL_NG!I18+PPCL_Spot!I18+GT_NG!I18+GT_Spot!I18+Bawana_NG!I18+Bawana_RLNG!I18+Bawana_Spot!I18</f>
        <v>142.17000000000002</v>
      </c>
      <c r="C18" s="194">
        <f>PPCL_NG!P18+PPCL_Spot!P18+GT_NG!P18+GT_Spot!P18+Bawana_NG!P18+Bawana_RLNG!P18+Bawana_Spot!P18</f>
        <v>142.78666666666666</v>
      </c>
      <c r="D18" s="195">
        <f t="shared" si="0"/>
        <v>-0.61666666666664582</v>
      </c>
      <c r="E18" s="194">
        <f>PPCL_NG!J18+PPCL_Spot!J18+GT_NG!J18+GT_Spot!J18+Bawana_NG!J18+Bawana_RLNG!J18+Bawana_Spot!J18</f>
        <v>81.099999999999994</v>
      </c>
      <c r="F18" s="194">
        <f>PPCL_NG!Q18+PPCL_Spot!Q18+GT_NG!Q18+GT_Spot!Q18+Bawana_NG!Q18+Bawana_RLNG!Q18+Bawana_Spot!Q18</f>
        <v>81.43763012181617</v>
      </c>
      <c r="G18" s="195">
        <f t="shared" si="1"/>
        <v>-0.33763012181617569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67.45</v>
      </c>
      <c r="L18" s="194">
        <f>PPCL_NG!S18+PPCL_Spot!S18+GT_NG!S18+GT_Spot!S18+Bawana_NG!S18+Bawana_RLNG!S18+Bawana_Spot!S18</f>
        <v>67.535227021040981</v>
      </c>
      <c r="M18" s="195">
        <f t="shared" si="3"/>
        <v>-8.5227021040978457E-2</v>
      </c>
      <c r="N18" s="194">
        <f>PPCL_NG!M18+PPCL_Spot!M18+GT_NG!M18+GT_Spot!M18+Bawana_NG!M18+Bawana_RLNG!M18+Bawana_Spot!M18</f>
        <v>98.58</v>
      </c>
      <c r="O18" s="194">
        <f>PPCL_NG!T18+PPCL_Spot!T18+GT_NG!T18+GT_Spot!T18+Bawana_NG!T18+Bawana_RLNG!T18+Bawana_Spot!T18</f>
        <v>99.020476190476188</v>
      </c>
      <c r="P18" s="195">
        <f t="shared" si="4"/>
        <v>-0.4404761904761898</v>
      </c>
      <c r="Q18" s="195">
        <f t="shared" si="5"/>
        <v>-1.4799999999999898</v>
      </c>
    </row>
    <row r="19" spans="1:17">
      <c r="A19" s="34" t="s">
        <v>61</v>
      </c>
      <c r="B19" s="194">
        <f>PPCL_NG!I19+PPCL_Spot!I19+GT_NG!I19+GT_Spot!I19+Bawana_NG!I19+Bawana_RLNG!I19+Bawana_Spot!I19</f>
        <v>142.17000000000002</v>
      </c>
      <c r="C19" s="194">
        <f>PPCL_NG!P19+PPCL_Spot!P19+GT_NG!P19+GT_Spot!P19+Bawana_NG!P19+Bawana_RLNG!P19+Bawana_Spot!P19</f>
        <v>142.78666666666666</v>
      </c>
      <c r="D19" s="195">
        <f t="shared" si="0"/>
        <v>-0.61666666666664582</v>
      </c>
      <c r="E19" s="194">
        <f>PPCL_NG!J19+PPCL_Spot!J19+GT_NG!J19+GT_Spot!J19+Bawana_NG!J19+Bawana_RLNG!J19+Bawana_Spot!J19</f>
        <v>81.099999999999994</v>
      </c>
      <c r="F19" s="194">
        <f>PPCL_NG!Q19+PPCL_Spot!Q19+GT_NG!Q19+GT_Spot!Q19+Bawana_NG!Q19+Bawana_RLNG!Q19+Bawana_Spot!Q19</f>
        <v>81.43763012181617</v>
      </c>
      <c r="G19" s="195">
        <f t="shared" si="1"/>
        <v>-0.33763012181617569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67.45</v>
      </c>
      <c r="L19" s="194">
        <f>PPCL_NG!S19+PPCL_Spot!S19+GT_NG!S19+GT_Spot!S19+Bawana_NG!S19+Bawana_RLNG!S19+Bawana_Spot!S19</f>
        <v>67.535227021040981</v>
      </c>
      <c r="M19" s="195">
        <f t="shared" si="3"/>
        <v>-8.5227021040978457E-2</v>
      </c>
      <c r="N19" s="194">
        <f>PPCL_NG!M19+PPCL_Spot!M19+GT_NG!M19+GT_Spot!M19+Bawana_NG!M19+Bawana_RLNG!M19+Bawana_Spot!M19</f>
        <v>98.58</v>
      </c>
      <c r="O19" s="194">
        <f>PPCL_NG!T19+PPCL_Spot!T19+GT_NG!T19+GT_Spot!T19+Bawana_NG!T19+Bawana_RLNG!T19+Bawana_Spot!T19</f>
        <v>99.020476190476188</v>
      </c>
      <c r="P19" s="195">
        <f t="shared" si="4"/>
        <v>-0.4404761904761898</v>
      </c>
      <c r="Q19" s="195">
        <f t="shared" si="5"/>
        <v>-1.4799999999999898</v>
      </c>
    </row>
    <row r="20" spans="1:17">
      <c r="A20" s="34" t="s">
        <v>62</v>
      </c>
      <c r="B20" s="194">
        <f>PPCL_NG!I20+PPCL_Spot!I20+GT_NG!I20+GT_Spot!I20+Bawana_NG!I20+Bawana_RLNG!I20+Bawana_Spot!I20</f>
        <v>142.17000000000002</v>
      </c>
      <c r="C20" s="194">
        <f>PPCL_NG!P20+PPCL_Spot!P20+GT_NG!P20+GT_Spot!P20+Bawana_NG!P20+Bawana_RLNG!P20+Bawana_Spot!P20</f>
        <v>142.78666666666666</v>
      </c>
      <c r="D20" s="195">
        <f t="shared" si="0"/>
        <v>-0.61666666666664582</v>
      </c>
      <c r="E20" s="194">
        <f>PPCL_NG!J20+PPCL_Spot!J20+GT_NG!J20+GT_Spot!J20+Bawana_NG!J20+Bawana_RLNG!J20+Bawana_Spot!J20</f>
        <v>81.099999999999994</v>
      </c>
      <c r="F20" s="194">
        <f>PPCL_NG!Q20+PPCL_Spot!Q20+GT_NG!Q20+GT_Spot!Q20+Bawana_NG!Q20+Bawana_RLNG!Q20+Bawana_Spot!Q20</f>
        <v>81.43763012181617</v>
      </c>
      <c r="G20" s="195">
        <f t="shared" si="1"/>
        <v>-0.33763012181617569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67.45</v>
      </c>
      <c r="L20" s="194">
        <f>PPCL_NG!S20+PPCL_Spot!S20+GT_NG!S20+GT_Spot!S20+Bawana_NG!S20+Bawana_RLNG!S20+Bawana_Spot!S20</f>
        <v>67.535227021040981</v>
      </c>
      <c r="M20" s="195">
        <f t="shared" si="3"/>
        <v>-8.5227021040978457E-2</v>
      </c>
      <c r="N20" s="194">
        <f>PPCL_NG!M20+PPCL_Spot!M20+GT_NG!M20+GT_Spot!M20+Bawana_NG!M20+Bawana_RLNG!M20+Bawana_Spot!M20</f>
        <v>98.58</v>
      </c>
      <c r="O20" s="194">
        <f>PPCL_NG!T20+PPCL_Spot!T20+GT_NG!T20+GT_Spot!T20+Bawana_NG!T20+Bawana_RLNG!T20+Bawana_Spot!T20</f>
        <v>99.020476190476188</v>
      </c>
      <c r="P20" s="195">
        <f t="shared" si="4"/>
        <v>-0.4404761904761898</v>
      </c>
      <c r="Q20" s="195">
        <f t="shared" si="5"/>
        <v>-1.4799999999999898</v>
      </c>
    </row>
    <row r="21" spans="1:17">
      <c r="A21" s="34" t="s">
        <v>63</v>
      </c>
      <c r="B21" s="194">
        <f>PPCL_NG!I21+PPCL_Spot!I21+GT_NG!I21+GT_Spot!I21+Bawana_NG!I21+Bawana_RLNG!I21+Bawana_Spot!I21</f>
        <v>142.17000000000002</v>
      </c>
      <c r="C21" s="194">
        <f>PPCL_NG!P21+PPCL_Spot!P21+GT_NG!P21+GT_Spot!P21+Bawana_NG!P21+Bawana_RLNG!P21+Bawana_Spot!P21</f>
        <v>142.78666666666666</v>
      </c>
      <c r="D21" s="195">
        <f t="shared" si="0"/>
        <v>-0.61666666666664582</v>
      </c>
      <c r="E21" s="194">
        <f>PPCL_NG!J21+PPCL_Spot!J21+GT_NG!J21+GT_Spot!J21+Bawana_NG!J21+Bawana_RLNG!J21+Bawana_Spot!J21</f>
        <v>81.099999999999994</v>
      </c>
      <c r="F21" s="194">
        <f>PPCL_NG!Q21+PPCL_Spot!Q21+GT_NG!Q21+GT_Spot!Q21+Bawana_NG!Q21+Bawana_RLNG!Q21+Bawana_Spot!Q21</f>
        <v>81.43763012181617</v>
      </c>
      <c r="G21" s="195">
        <f t="shared" si="1"/>
        <v>-0.33763012181617569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67.45</v>
      </c>
      <c r="L21" s="194">
        <f>PPCL_NG!S21+PPCL_Spot!S21+GT_NG!S21+GT_Spot!S21+Bawana_NG!S21+Bawana_RLNG!S21+Bawana_Spot!S21</f>
        <v>67.535227021040981</v>
      </c>
      <c r="M21" s="195">
        <f t="shared" si="3"/>
        <v>-8.5227021040978457E-2</v>
      </c>
      <c r="N21" s="194">
        <f>PPCL_NG!M21+PPCL_Spot!M21+GT_NG!M21+GT_Spot!M21+Bawana_NG!M21+Bawana_RLNG!M21+Bawana_Spot!M21</f>
        <v>98.58</v>
      </c>
      <c r="O21" s="194">
        <f>PPCL_NG!T21+PPCL_Spot!T21+GT_NG!T21+GT_Spot!T21+Bawana_NG!T21+Bawana_RLNG!T21+Bawana_Spot!T21</f>
        <v>99.020476190476188</v>
      </c>
      <c r="P21" s="195">
        <f t="shared" si="4"/>
        <v>-0.4404761904761898</v>
      </c>
      <c r="Q21" s="195">
        <f t="shared" si="5"/>
        <v>-1.4799999999999898</v>
      </c>
    </row>
    <row r="22" spans="1:17">
      <c r="A22" s="34" t="s">
        <v>64</v>
      </c>
      <c r="B22" s="194">
        <f>PPCL_NG!I22+PPCL_Spot!I22+GT_NG!I22+GT_Spot!I22+Bawana_NG!I22+Bawana_RLNG!I22+Bawana_Spot!I22</f>
        <v>142.17000000000002</v>
      </c>
      <c r="C22" s="194">
        <f>PPCL_NG!P22+PPCL_Spot!P22+GT_NG!P22+GT_Spot!P22+Bawana_NG!P22+Bawana_RLNG!P22+Bawana_Spot!P22</f>
        <v>142.78666666666666</v>
      </c>
      <c r="D22" s="195">
        <f t="shared" si="0"/>
        <v>-0.61666666666664582</v>
      </c>
      <c r="E22" s="194">
        <f>PPCL_NG!J22+PPCL_Spot!J22+GT_NG!J22+GT_Spot!J22+Bawana_NG!J22+Bawana_RLNG!J22+Bawana_Spot!J22</f>
        <v>81.099999999999994</v>
      </c>
      <c r="F22" s="194">
        <f>PPCL_NG!Q22+PPCL_Spot!Q22+GT_NG!Q22+GT_Spot!Q22+Bawana_NG!Q22+Bawana_RLNG!Q22+Bawana_Spot!Q22</f>
        <v>81.43763012181617</v>
      </c>
      <c r="G22" s="195">
        <f t="shared" si="1"/>
        <v>-0.33763012181617569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67.45</v>
      </c>
      <c r="L22" s="194">
        <f>PPCL_NG!S22+PPCL_Spot!S22+GT_NG!S22+GT_Spot!S22+Bawana_NG!S22+Bawana_RLNG!S22+Bawana_Spot!S22</f>
        <v>67.535227021040981</v>
      </c>
      <c r="M22" s="195">
        <f t="shared" si="3"/>
        <v>-8.5227021040978457E-2</v>
      </c>
      <c r="N22" s="194">
        <f>PPCL_NG!M22+PPCL_Spot!M22+GT_NG!M22+GT_Spot!M22+Bawana_NG!M22+Bawana_RLNG!M22+Bawana_Spot!M22</f>
        <v>98.58</v>
      </c>
      <c r="O22" s="194">
        <f>PPCL_NG!T22+PPCL_Spot!T22+GT_NG!T22+GT_Spot!T22+Bawana_NG!T22+Bawana_RLNG!T22+Bawana_Spot!T22</f>
        <v>99.020476190476188</v>
      </c>
      <c r="P22" s="195">
        <f t="shared" si="4"/>
        <v>-0.4404761904761898</v>
      </c>
      <c r="Q22" s="195">
        <f t="shared" si="5"/>
        <v>-1.4799999999999898</v>
      </c>
    </row>
    <row r="23" spans="1:17">
      <c r="A23" s="34" t="s">
        <v>65</v>
      </c>
      <c r="B23" s="194">
        <f>PPCL_NG!I23+PPCL_Spot!I23+GT_NG!I23+GT_Spot!I23+Bawana_NG!I23+Bawana_RLNG!I23+Bawana_Spot!I23</f>
        <v>142.17000000000002</v>
      </c>
      <c r="C23" s="194">
        <f>PPCL_NG!P23+PPCL_Spot!P23+GT_NG!P23+GT_Spot!P23+Bawana_NG!P23+Bawana_RLNG!P23+Bawana_Spot!P23</f>
        <v>142.78666666666666</v>
      </c>
      <c r="D23" s="195">
        <f t="shared" si="0"/>
        <v>-0.61666666666664582</v>
      </c>
      <c r="E23" s="194">
        <f>PPCL_NG!J23+PPCL_Spot!J23+GT_NG!J23+GT_Spot!J23+Bawana_NG!J23+Bawana_RLNG!J23+Bawana_Spot!J23</f>
        <v>81.099999999999994</v>
      </c>
      <c r="F23" s="194">
        <f>PPCL_NG!Q23+PPCL_Spot!Q23+GT_NG!Q23+GT_Spot!Q23+Bawana_NG!Q23+Bawana_RLNG!Q23+Bawana_Spot!Q23</f>
        <v>81.43763012181617</v>
      </c>
      <c r="G23" s="195">
        <f t="shared" si="1"/>
        <v>-0.33763012181617569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</v>
      </c>
      <c r="J23" s="195">
        <f t="shared" si="2"/>
        <v>0</v>
      </c>
      <c r="K23" s="194">
        <f>PPCL_NG!L23+PPCL_Spot!L23+GT_NG!L23+GT_Spot!L23+Bawana_NG!L23+Bawana_RLNG!L23+Bawana_Spot!L23</f>
        <v>67.45</v>
      </c>
      <c r="L23" s="194">
        <f>PPCL_NG!S23+PPCL_Spot!S23+GT_NG!S23+GT_Spot!S23+Bawana_NG!S23+Bawana_RLNG!S23+Bawana_Spot!S23</f>
        <v>67.535227021040981</v>
      </c>
      <c r="M23" s="195">
        <f t="shared" si="3"/>
        <v>-8.5227021040978457E-2</v>
      </c>
      <c r="N23" s="194">
        <f>PPCL_NG!M23+PPCL_Spot!M23+GT_NG!M23+GT_Spot!M23+Bawana_NG!M23+Bawana_RLNG!M23+Bawana_Spot!M23</f>
        <v>98.58</v>
      </c>
      <c r="O23" s="194">
        <f>PPCL_NG!T23+PPCL_Spot!T23+GT_NG!T23+GT_Spot!T23+Bawana_NG!T23+Bawana_RLNG!T23+Bawana_Spot!T23</f>
        <v>99.020476190476188</v>
      </c>
      <c r="P23" s="195">
        <f t="shared" si="4"/>
        <v>-0.4404761904761898</v>
      </c>
      <c r="Q23" s="195">
        <f t="shared" si="5"/>
        <v>-1.4799999999999898</v>
      </c>
    </row>
    <row r="24" spans="1:17">
      <c r="A24" s="34" t="s">
        <v>66</v>
      </c>
      <c r="B24" s="194">
        <f>PPCL_NG!I24+PPCL_Spot!I24+GT_NG!I24+GT_Spot!I24+Bawana_NG!I24+Bawana_RLNG!I24+Bawana_Spot!I24</f>
        <v>142.17000000000002</v>
      </c>
      <c r="C24" s="194">
        <f>PPCL_NG!P24+PPCL_Spot!P24+GT_NG!P24+GT_Spot!P24+Bawana_NG!P24+Bawana_RLNG!P24+Bawana_Spot!P24</f>
        <v>142.78666666666666</v>
      </c>
      <c r="D24" s="195">
        <f t="shared" si="0"/>
        <v>-0.61666666666664582</v>
      </c>
      <c r="E24" s="194">
        <f>PPCL_NG!J24+PPCL_Spot!J24+GT_NG!J24+GT_Spot!J24+Bawana_NG!J24+Bawana_RLNG!J24+Bawana_Spot!J24</f>
        <v>81.099999999999994</v>
      </c>
      <c r="F24" s="194">
        <f>PPCL_NG!Q24+PPCL_Spot!Q24+GT_NG!Q24+GT_Spot!Q24+Bawana_NG!Q24+Bawana_RLNG!Q24+Bawana_Spot!Q24</f>
        <v>81.43763012181617</v>
      </c>
      <c r="G24" s="195">
        <f t="shared" si="1"/>
        <v>-0.33763012181617569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</v>
      </c>
      <c r="J24" s="195">
        <f t="shared" si="2"/>
        <v>0</v>
      </c>
      <c r="K24" s="194">
        <f>PPCL_NG!L24+PPCL_Spot!L24+GT_NG!L24+GT_Spot!L24+Bawana_NG!L24+Bawana_RLNG!L24+Bawana_Spot!L24</f>
        <v>67.45</v>
      </c>
      <c r="L24" s="194">
        <f>PPCL_NG!S24+PPCL_Spot!S24+GT_NG!S24+GT_Spot!S24+Bawana_NG!S24+Bawana_RLNG!S24+Bawana_Spot!S24</f>
        <v>67.535227021040981</v>
      </c>
      <c r="M24" s="195">
        <f t="shared" si="3"/>
        <v>-8.5227021040978457E-2</v>
      </c>
      <c r="N24" s="194">
        <f>PPCL_NG!M24+PPCL_Spot!M24+GT_NG!M24+GT_Spot!M24+Bawana_NG!M24+Bawana_RLNG!M24+Bawana_Spot!M24</f>
        <v>98.58</v>
      </c>
      <c r="O24" s="194">
        <f>PPCL_NG!T24+PPCL_Spot!T24+GT_NG!T24+GT_Spot!T24+Bawana_NG!T24+Bawana_RLNG!T24+Bawana_Spot!T24</f>
        <v>99.020476190476188</v>
      </c>
      <c r="P24" s="195">
        <f t="shared" si="4"/>
        <v>-0.4404761904761898</v>
      </c>
      <c r="Q24" s="195">
        <f t="shared" si="5"/>
        <v>-1.4799999999999898</v>
      </c>
    </row>
    <row r="25" spans="1:17">
      <c r="A25" s="34" t="s">
        <v>67</v>
      </c>
      <c r="B25" s="194">
        <f>PPCL_NG!I25+PPCL_Spot!I25+GT_NG!I25+GT_Spot!I25+Bawana_NG!I25+Bawana_RLNG!I25+Bawana_Spot!I25</f>
        <v>142.17000000000002</v>
      </c>
      <c r="C25" s="194">
        <f>PPCL_NG!P25+PPCL_Spot!P25+GT_NG!P25+GT_Spot!P25+Bawana_NG!P25+Bawana_RLNG!P25+Bawana_Spot!P25</f>
        <v>142.78666666666666</v>
      </c>
      <c r="D25" s="195">
        <f t="shared" si="0"/>
        <v>-0.61666666666664582</v>
      </c>
      <c r="E25" s="194">
        <f>PPCL_NG!J25+PPCL_Spot!J25+GT_NG!J25+GT_Spot!J25+Bawana_NG!J25+Bawana_RLNG!J25+Bawana_Spot!J25</f>
        <v>81.099999999999994</v>
      </c>
      <c r="F25" s="194">
        <f>PPCL_NG!Q25+PPCL_Spot!Q25+GT_NG!Q25+GT_Spot!Q25+Bawana_NG!Q25+Bawana_RLNG!Q25+Bawana_Spot!Q25</f>
        <v>81.43763012181617</v>
      </c>
      <c r="G25" s="195">
        <f t="shared" si="1"/>
        <v>-0.33763012181617569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</v>
      </c>
      <c r="J25" s="195">
        <f t="shared" si="2"/>
        <v>0</v>
      </c>
      <c r="K25" s="194">
        <f>PPCL_NG!L25+PPCL_Spot!L25+GT_NG!L25+GT_Spot!L25+Bawana_NG!L25+Bawana_RLNG!L25+Bawana_Spot!L25</f>
        <v>67.45</v>
      </c>
      <c r="L25" s="194">
        <f>PPCL_NG!S25+PPCL_Spot!S25+GT_NG!S25+GT_Spot!S25+Bawana_NG!S25+Bawana_RLNG!S25+Bawana_Spot!S25</f>
        <v>67.535227021040981</v>
      </c>
      <c r="M25" s="195">
        <f t="shared" si="3"/>
        <v>-8.5227021040978457E-2</v>
      </c>
      <c r="N25" s="194">
        <f>PPCL_NG!M25+PPCL_Spot!M25+GT_NG!M25+GT_Spot!M25+Bawana_NG!M25+Bawana_RLNG!M25+Bawana_Spot!M25</f>
        <v>98.58</v>
      </c>
      <c r="O25" s="194">
        <f>PPCL_NG!T25+PPCL_Spot!T25+GT_NG!T25+GT_Spot!T25+Bawana_NG!T25+Bawana_RLNG!T25+Bawana_Spot!T25</f>
        <v>99.020476190476188</v>
      </c>
      <c r="P25" s="195">
        <f t="shared" si="4"/>
        <v>-0.4404761904761898</v>
      </c>
      <c r="Q25" s="195">
        <f t="shared" si="5"/>
        <v>-1.4799999999999898</v>
      </c>
    </row>
    <row r="26" spans="1:17">
      <c r="A26" s="34" t="s">
        <v>68</v>
      </c>
      <c r="B26" s="194">
        <f>PPCL_NG!I26+PPCL_Spot!I26+GT_NG!I26+GT_Spot!I26+Bawana_NG!I26+Bawana_RLNG!I26+Bawana_Spot!I26</f>
        <v>142.17000000000002</v>
      </c>
      <c r="C26" s="194">
        <f>PPCL_NG!P26+PPCL_Spot!P26+GT_NG!P26+GT_Spot!P26+Bawana_NG!P26+Bawana_RLNG!P26+Bawana_Spot!P26</f>
        <v>142.78666666666666</v>
      </c>
      <c r="D26" s="195">
        <f t="shared" si="0"/>
        <v>-0.61666666666664582</v>
      </c>
      <c r="E26" s="194">
        <f>PPCL_NG!J26+PPCL_Spot!J26+GT_NG!J26+GT_Spot!J26+Bawana_NG!J26+Bawana_RLNG!J26+Bawana_Spot!J26</f>
        <v>81.099999999999994</v>
      </c>
      <c r="F26" s="194">
        <f>PPCL_NG!Q26+PPCL_Spot!Q26+GT_NG!Q26+GT_Spot!Q26+Bawana_NG!Q26+Bawana_RLNG!Q26+Bawana_Spot!Q26</f>
        <v>81.43763012181617</v>
      </c>
      <c r="G26" s="195">
        <f t="shared" si="1"/>
        <v>-0.33763012181617569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</v>
      </c>
      <c r="J26" s="195">
        <f t="shared" si="2"/>
        <v>0</v>
      </c>
      <c r="K26" s="194">
        <f>PPCL_NG!L26+PPCL_Spot!L26+GT_NG!L26+GT_Spot!L26+Bawana_NG!L26+Bawana_RLNG!L26+Bawana_Spot!L26</f>
        <v>67.45</v>
      </c>
      <c r="L26" s="194">
        <f>PPCL_NG!S26+PPCL_Spot!S26+GT_NG!S26+GT_Spot!S26+Bawana_NG!S26+Bawana_RLNG!S26+Bawana_Spot!S26</f>
        <v>67.535227021040981</v>
      </c>
      <c r="M26" s="195">
        <f t="shared" si="3"/>
        <v>-8.5227021040978457E-2</v>
      </c>
      <c r="N26" s="194">
        <f>PPCL_NG!M26+PPCL_Spot!M26+GT_NG!M26+GT_Spot!M26+Bawana_NG!M26+Bawana_RLNG!M26+Bawana_Spot!M26</f>
        <v>98.58</v>
      </c>
      <c r="O26" s="194">
        <f>PPCL_NG!T26+PPCL_Spot!T26+GT_NG!T26+GT_Spot!T26+Bawana_NG!T26+Bawana_RLNG!T26+Bawana_Spot!T26</f>
        <v>99.020476190476188</v>
      </c>
      <c r="P26" s="195">
        <f t="shared" si="4"/>
        <v>-0.4404761904761898</v>
      </c>
      <c r="Q26" s="195">
        <f t="shared" si="5"/>
        <v>-1.4799999999999898</v>
      </c>
    </row>
    <row r="27" spans="1:17">
      <c r="A27" s="34" t="s">
        <v>69</v>
      </c>
      <c r="B27" s="194">
        <f>PPCL_NG!I27+PPCL_Spot!I27+GT_NG!I27+GT_Spot!I27+Bawana_NG!I27+Bawana_RLNG!I27+Bawana_Spot!I27</f>
        <v>142.44999999999999</v>
      </c>
      <c r="C27" s="194">
        <f>PPCL_NG!P27+PPCL_Spot!P27+GT_NG!P27+GT_Spot!P27+Bawana_NG!P27+Bawana_RLNG!P27+Bawana_Spot!P27</f>
        <v>143.06666666666666</v>
      </c>
      <c r="D27" s="195">
        <f t="shared" si="0"/>
        <v>-0.61666666666667425</v>
      </c>
      <c r="E27" s="194">
        <f>PPCL_NG!J27+PPCL_Spot!J27+GT_NG!J27+GT_Spot!J27+Bawana_NG!J27+Bawana_RLNG!J27+Bawana_Spot!J27</f>
        <v>81.259999999999991</v>
      </c>
      <c r="F27" s="194">
        <f>PPCL_NG!Q27+PPCL_Spot!Q27+GT_NG!Q27+GT_Spot!Q27+Bawana_NG!Q27+Bawana_RLNG!Q27+Bawana_Spot!Q27</f>
        <v>81.597630121816167</v>
      </c>
      <c r="G27" s="195">
        <f t="shared" si="1"/>
        <v>-0.33763012181617569</v>
      </c>
      <c r="H27" s="194">
        <f>PPCL_NG!K27+PPCL_Spot!K27+GT_NG!K27+GT_Spot!K27+Bawana_NG!K27+Bawana_RLNG!K27+Bawana_Spot!K27</f>
        <v>15.14</v>
      </c>
      <c r="I27" s="194">
        <f>PPCL_NG!R27+PPCL_Spot!R27+GT_NG!R27+GT_Spot!R27+Bawana_NG!R27+Bawana_RLNG!R27+Bawana_Spot!R27</f>
        <v>15.14</v>
      </c>
      <c r="J27" s="195">
        <f t="shared" si="2"/>
        <v>0</v>
      </c>
      <c r="K27" s="194">
        <f>PPCL_NG!L27+PPCL_Spot!L27+GT_NG!L27+GT_Spot!L27+Bawana_NG!L27+Bawana_RLNG!L27+Bawana_Spot!L27</f>
        <v>67.75</v>
      </c>
      <c r="L27" s="194">
        <f>PPCL_NG!S27+PPCL_Spot!S27+GT_NG!S27+GT_Spot!S27+Bawana_NG!S27+Bawana_RLNG!S27+Bawana_Spot!S27</f>
        <v>67.835227021040978</v>
      </c>
      <c r="M27" s="195">
        <f t="shared" si="3"/>
        <v>-8.5227021040978457E-2</v>
      </c>
      <c r="N27" s="194">
        <f>PPCL_NG!M27+PPCL_Spot!M27+GT_NG!M27+GT_Spot!M27+Bawana_NG!M27+Bawana_RLNG!M27+Bawana_Spot!M27</f>
        <v>98.78</v>
      </c>
      <c r="O27" s="194">
        <f>PPCL_NG!T27+PPCL_Spot!T27+GT_NG!T27+GT_Spot!T27+Bawana_NG!T27+Bawana_RLNG!T27+Bawana_Spot!T27</f>
        <v>99.220476190476191</v>
      </c>
      <c r="P27" s="195">
        <f t="shared" si="4"/>
        <v>-0.4404761904761898</v>
      </c>
      <c r="Q27" s="195">
        <f t="shared" si="5"/>
        <v>-1.4800000000000182</v>
      </c>
    </row>
    <row r="28" spans="1:17">
      <c r="A28" s="34" t="s">
        <v>70</v>
      </c>
      <c r="B28" s="194">
        <f>PPCL_NG!I28+PPCL_Spot!I28+GT_NG!I28+GT_Spot!I28+Bawana_NG!I28+Bawana_RLNG!I28+Bawana_Spot!I28</f>
        <v>142.44999999999999</v>
      </c>
      <c r="C28" s="194">
        <f>PPCL_NG!P28+PPCL_Spot!P28+GT_NG!P28+GT_Spot!P28+Bawana_NG!P28+Bawana_RLNG!P28+Bawana_Spot!P28</f>
        <v>143.06666666666666</v>
      </c>
      <c r="D28" s="195">
        <f t="shared" si="0"/>
        <v>-0.61666666666667425</v>
      </c>
      <c r="E28" s="194">
        <f>PPCL_NG!J28+PPCL_Spot!J28+GT_NG!J28+GT_Spot!J28+Bawana_NG!J28+Bawana_RLNG!J28+Bawana_Spot!J28</f>
        <v>81.259999999999991</v>
      </c>
      <c r="F28" s="194">
        <f>PPCL_NG!Q28+PPCL_Spot!Q28+GT_NG!Q28+GT_Spot!Q28+Bawana_NG!Q28+Bawana_RLNG!Q28+Bawana_Spot!Q28</f>
        <v>81.597630121816167</v>
      </c>
      <c r="G28" s="195">
        <f t="shared" si="1"/>
        <v>-0.33763012181617569</v>
      </c>
      <c r="H28" s="194">
        <f>PPCL_NG!K28+PPCL_Spot!K28+GT_NG!K28+GT_Spot!K28+Bawana_NG!K28+Bawana_RLNG!K28+Bawana_Spot!K28</f>
        <v>15.14</v>
      </c>
      <c r="I28" s="194">
        <f>PPCL_NG!R28+PPCL_Spot!R28+GT_NG!R28+GT_Spot!R28+Bawana_NG!R28+Bawana_RLNG!R28+Bawana_Spot!R28</f>
        <v>15.14</v>
      </c>
      <c r="J28" s="195">
        <f t="shared" si="2"/>
        <v>0</v>
      </c>
      <c r="K28" s="194">
        <f>PPCL_NG!L28+PPCL_Spot!L28+GT_NG!L28+GT_Spot!L28+Bawana_NG!L28+Bawana_RLNG!L28+Bawana_Spot!L28</f>
        <v>67.75</v>
      </c>
      <c r="L28" s="194">
        <f>PPCL_NG!S28+PPCL_Spot!S28+GT_NG!S28+GT_Spot!S28+Bawana_NG!S28+Bawana_RLNG!S28+Bawana_Spot!S28</f>
        <v>67.835227021040978</v>
      </c>
      <c r="M28" s="195">
        <f t="shared" si="3"/>
        <v>-8.5227021040978457E-2</v>
      </c>
      <c r="N28" s="194">
        <f>PPCL_NG!M28+PPCL_Spot!M28+GT_NG!M28+GT_Spot!M28+Bawana_NG!M28+Bawana_RLNG!M28+Bawana_Spot!M28</f>
        <v>98.78</v>
      </c>
      <c r="O28" s="194">
        <f>PPCL_NG!T28+PPCL_Spot!T28+GT_NG!T28+GT_Spot!T28+Bawana_NG!T28+Bawana_RLNG!T28+Bawana_Spot!T28</f>
        <v>99.220476190476191</v>
      </c>
      <c r="P28" s="195">
        <f t="shared" si="4"/>
        <v>-0.4404761904761898</v>
      </c>
      <c r="Q28" s="195">
        <f t="shared" si="5"/>
        <v>-1.4800000000000182</v>
      </c>
    </row>
    <row r="29" spans="1:17">
      <c r="A29" s="34" t="s">
        <v>71</v>
      </c>
      <c r="B29" s="194">
        <f>PPCL_NG!I29+PPCL_Spot!I29+GT_NG!I29+GT_Spot!I29+Bawana_NG!I29+Bawana_RLNG!I29+Bawana_Spot!I29</f>
        <v>142.44999999999999</v>
      </c>
      <c r="C29" s="194">
        <f>PPCL_NG!P29+PPCL_Spot!P29+GT_NG!P29+GT_Spot!P29+Bawana_NG!P29+Bawana_RLNG!P29+Bawana_Spot!P29</f>
        <v>143.06666666666666</v>
      </c>
      <c r="D29" s="195">
        <f t="shared" si="0"/>
        <v>-0.61666666666667425</v>
      </c>
      <c r="E29" s="194">
        <f>PPCL_NG!J29+PPCL_Spot!J29+GT_NG!J29+GT_Spot!J29+Bawana_NG!J29+Bawana_RLNG!J29+Bawana_Spot!J29</f>
        <v>81.259999999999991</v>
      </c>
      <c r="F29" s="194">
        <f>PPCL_NG!Q29+PPCL_Spot!Q29+GT_NG!Q29+GT_Spot!Q29+Bawana_NG!Q29+Bawana_RLNG!Q29+Bawana_Spot!Q29</f>
        <v>81.597630121816167</v>
      </c>
      <c r="G29" s="195">
        <f t="shared" si="1"/>
        <v>-0.33763012181617569</v>
      </c>
      <c r="H29" s="194">
        <f>PPCL_NG!K29+PPCL_Spot!K29+GT_NG!K29+GT_Spot!K29+Bawana_NG!K29+Bawana_RLNG!K29+Bawana_Spot!K29</f>
        <v>15.14</v>
      </c>
      <c r="I29" s="194">
        <f>PPCL_NG!R29+PPCL_Spot!R29+GT_NG!R29+GT_Spot!R29+Bawana_NG!R29+Bawana_RLNG!R29+Bawana_Spot!R29</f>
        <v>15.14</v>
      </c>
      <c r="J29" s="195">
        <f t="shared" si="2"/>
        <v>0</v>
      </c>
      <c r="K29" s="194">
        <f>PPCL_NG!L29+PPCL_Spot!L29+GT_NG!L29+GT_Spot!L29+Bawana_NG!L29+Bawana_RLNG!L29+Bawana_Spot!L29</f>
        <v>67.75</v>
      </c>
      <c r="L29" s="194">
        <f>PPCL_NG!S29+PPCL_Spot!S29+GT_NG!S29+GT_Spot!S29+Bawana_NG!S29+Bawana_RLNG!S29+Bawana_Spot!S29</f>
        <v>67.835227021040978</v>
      </c>
      <c r="M29" s="195">
        <f t="shared" si="3"/>
        <v>-8.5227021040978457E-2</v>
      </c>
      <c r="N29" s="194">
        <f>PPCL_NG!M29+PPCL_Spot!M29+GT_NG!M29+GT_Spot!M29+Bawana_NG!M29+Bawana_RLNG!M29+Bawana_Spot!M29</f>
        <v>98.78</v>
      </c>
      <c r="O29" s="194">
        <f>PPCL_NG!T29+PPCL_Spot!T29+GT_NG!T29+GT_Spot!T29+Bawana_NG!T29+Bawana_RLNG!T29+Bawana_Spot!T29</f>
        <v>99.220476190476191</v>
      </c>
      <c r="P29" s="195">
        <f t="shared" si="4"/>
        <v>-0.4404761904761898</v>
      </c>
      <c r="Q29" s="195">
        <f t="shared" si="5"/>
        <v>-1.4800000000000182</v>
      </c>
    </row>
    <row r="30" spans="1:17">
      <c r="A30" s="34" t="s">
        <v>72</v>
      </c>
      <c r="B30" s="194">
        <f>PPCL_NG!I30+PPCL_Spot!I30+GT_NG!I30+GT_Spot!I30+Bawana_NG!I30+Bawana_RLNG!I30+Bawana_Spot!I30</f>
        <v>142.44999999999999</v>
      </c>
      <c r="C30" s="194">
        <f>PPCL_NG!P30+PPCL_Spot!P30+GT_NG!P30+GT_Spot!P30+Bawana_NG!P30+Bawana_RLNG!P30+Bawana_Spot!P30</f>
        <v>143.06666666666666</v>
      </c>
      <c r="D30" s="195">
        <f t="shared" si="0"/>
        <v>-0.61666666666667425</v>
      </c>
      <c r="E30" s="194">
        <f>PPCL_NG!J30+PPCL_Spot!J30+GT_NG!J30+GT_Spot!J30+Bawana_NG!J30+Bawana_RLNG!J30+Bawana_Spot!J30</f>
        <v>81.259999999999991</v>
      </c>
      <c r="F30" s="194">
        <f>PPCL_NG!Q30+PPCL_Spot!Q30+GT_NG!Q30+GT_Spot!Q30+Bawana_NG!Q30+Bawana_RLNG!Q30+Bawana_Spot!Q30</f>
        <v>81.597630121816167</v>
      </c>
      <c r="G30" s="195">
        <f t="shared" si="1"/>
        <v>-0.33763012181617569</v>
      </c>
      <c r="H30" s="194">
        <f>PPCL_NG!K30+PPCL_Spot!K30+GT_NG!K30+GT_Spot!K30+Bawana_NG!K30+Bawana_RLNG!K30+Bawana_Spot!K30</f>
        <v>15.14</v>
      </c>
      <c r="I30" s="194">
        <f>PPCL_NG!R30+PPCL_Spot!R30+GT_NG!R30+GT_Spot!R30+Bawana_NG!R30+Bawana_RLNG!R30+Bawana_Spot!R30</f>
        <v>15.14</v>
      </c>
      <c r="J30" s="195">
        <f t="shared" si="2"/>
        <v>0</v>
      </c>
      <c r="K30" s="194">
        <f>PPCL_NG!L30+PPCL_Spot!L30+GT_NG!L30+GT_Spot!L30+Bawana_NG!L30+Bawana_RLNG!L30+Bawana_Spot!L30</f>
        <v>67.75</v>
      </c>
      <c r="L30" s="194">
        <f>PPCL_NG!S30+PPCL_Spot!S30+GT_NG!S30+GT_Spot!S30+Bawana_NG!S30+Bawana_RLNG!S30+Bawana_Spot!S30</f>
        <v>67.835227021040978</v>
      </c>
      <c r="M30" s="195">
        <f t="shared" si="3"/>
        <v>-8.5227021040978457E-2</v>
      </c>
      <c r="N30" s="194">
        <f>PPCL_NG!M30+PPCL_Spot!M30+GT_NG!M30+GT_Spot!M30+Bawana_NG!M30+Bawana_RLNG!M30+Bawana_Spot!M30</f>
        <v>98.78</v>
      </c>
      <c r="O30" s="194">
        <f>PPCL_NG!T30+PPCL_Spot!T30+GT_NG!T30+GT_Spot!T30+Bawana_NG!T30+Bawana_RLNG!T30+Bawana_Spot!T30</f>
        <v>99.220476190476191</v>
      </c>
      <c r="P30" s="195">
        <f t="shared" si="4"/>
        <v>-0.4404761904761898</v>
      </c>
      <c r="Q30" s="195">
        <f t="shared" si="5"/>
        <v>-1.4800000000000182</v>
      </c>
    </row>
    <row r="31" spans="1:17">
      <c r="A31" s="34" t="s">
        <v>73</v>
      </c>
      <c r="B31" s="194">
        <f>PPCL_NG!I31+PPCL_Spot!I31+GT_NG!I31+GT_Spot!I31+Bawana_NG!I31+Bawana_RLNG!I31+Bawana_Spot!I31</f>
        <v>142.44999999999999</v>
      </c>
      <c r="C31" s="194">
        <f>PPCL_NG!P31+PPCL_Spot!P31+GT_NG!P31+GT_Spot!P31+Bawana_NG!P31+Bawana_RLNG!P31+Bawana_Spot!P31</f>
        <v>143.06666666666666</v>
      </c>
      <c r="D31" s="195">
        <f t="shared" si="0"/>
        <v>-0.61666666666667425</v>
      </c>
      <c r="E31" s="194">
        <f>PPCL_NG!J31+PPCL_Spot!J31+GT_NG!J31+GT_Spot!J31+Bawana_NG!J31+Bawana_RLNG!J31+Bawana_Spot!J31</f>
        <v>81.259999999999991</v>
      </c>
      <c r="F31" s="194">
        <f>PPCL_NG!Q31+PPCL_Spot!Q31+GT_NG!Q31+GT_Spot!Q31+Bawana_NG!Q31+Bawana_RLNG!Q31+Bawana_Spot!Q31</f>
        <v>81.597630121816167</v>
      </c>
      <c r="G31" s="195">
        <f t="shared" si="1"/>
        <v>-0.33763012181617569</v>
      </c>
      <c r="H31" s="194">
        <f>PPCL_NG!K31+PPCL_Spot!K31+GT_NG!K31+GT_Spot!K31+Bawana_NG!K31+Bawana_RLNG!K31+Bawana_Spot!K31</f>
        <v>15.14</v>
      </c>
      <c r="I31" s="194">
        <f>PPCL_NG!R31+PPCL_Spot!R31+GT_NG!R31+GT_Spot!R31+Bawana_NG!R31+Bawana_RLNG!R31+Bawana_Spot!R31</f>
        <v>15.14</v>
      </c>
      <c r="J31" s="195">
        <f t="shared" si="2"/>
        <v>0</v>
      </c>
      <c r="K31" s="194">
        <f>PPCL_NG!L31+PPCL_Spot!L31+GT_NG!L31+GT_Spot!L31+Bawana_NG!L31+Bawana_RLNG!L31+Bawana_Spot!L31</f>
        <v>67.75</v>
      </c>
      <c r="L31" s="194">
        <f>PPCL_NG!S31+PPCL_Spot!S31+GT_NG!S31+GT_Spot!S31+Bawana_NG!S31+Bawana_RLNG!S31+Bawana_Spot!S31</f>
        <v>67.835227021040978</v>
      </c>
      <c r="M31" s="195">
        <f t="shared" si="3"/>
        <v>-8.5227021040978457E-2</v>
      </c>
      <c r="N31" s="194">
        <f>PPCL_NG!M31+PPCL_Spot!M31+GT_NG!M31+GT_Spot!M31+Bawana_NG!M31+Bawana_RLNG!M31+Bawana_Spot!M31</f>
        <v>98.78</v>
      </c>
      <c r="O31" s="194">
        <f>PPCL_NG!T31+PPCL_Spot!T31+GT_NG!T31+GT_Spot!T31+Bawana_NG!T31+Bawana_RLNG!T31+Bawana_Spot!T31</f>
        <v>99.220476190476191</v>
      </c>
      <c r="P31" s="195">
        <f t="shared" si="4"/>
        <v>-0.4404761904761898</v>
      </c>
      <c r="Q31" s="195">
        <f t="shared" si="5"/>
        <v>-1.4800000000000182</v>
      </c>
    </row>
    <row r="32" spans="1:17">
      <c r="A32" s="34" t="s">
        <v>74</v>
      </c>
      <c r="B32" s="194">
        <f>PPCL_NG!I32+PPCL_Spot!I32+GT_NG!I32+GT_Spot!I32+Bawana_NG!I32+Bawana_RLNG!I32+Bawana_Spot!I32</f>
        <v>142.44999999999999</v>
      </c>
      <c r="C32" s="194">
        <f>PPCL_NG!P32+PPCL_Spot!P32+GT_NG!P32+GT_Spot!P32+Bawana_NG!P32+Bawana_RLNG!P32+Bawana_Spot!P32</f>
        <v>143.06666666666666</v>
      </c>
      <c r="D32" s="195">
        <f t="shared" si="0"/>
        <v>-0.61666666666667425</v>
      </c>
      <c r="E32" s="194">
        <f>PPCL_NG!J32+PPCL_Spot!J32+GT_NG!J32+GT_Spot!J32+Bawana_NG!J32+Bawana_RLNG!J32+Bawana_Spot!J32</f>
        <v>81.259999999999991</v>
      </c>
      <c r="F32" s="194">
        <f>PPCL_NG!Q32+PPCL_Spot!Q32+GT_NG!Q32+GT_Spot!Q32+Bawana_NG!Q32+Bawana_RLNG!Q32+Bawana_Spot!Q32</f>
        <v>81.597630121816167</v>
      </c>
      <c r="G32" s="195">
        <f t="shared" si="1"/>
        <v>-0.33763012181617569</v>
      </c>
      <c r="H32" s="194">
        <f>PPCL_NG!K32+PPCL_Spot!K32+GT_NG!K32+GT_Spot!K32+Bawana_NG!K32+Bawana_RLNG!K32+Bawana_Spot!K32</f>
        <v>15.14</v>
      </c>
      <c r="I32" s="194">
        <f>PPCL_NG!R32+PPCL_Spot!R32+GT_NG!R32+GT_Spot!R32+Bawana_NG!R32+Bawana_RLNG!R32+Bawana_Spot!R32</f>
        <v>15.14</v>
      </c>
      <c r="J32" s="195">
        <f t="shared" si="2"/>
        <v>0</v>
      </c>
      <c r="K32" s="194">
        <f>PPCL_NG!L32+PPCL_Spot!L32+GT_NG!L32+GT_Spot!L32+Bawana_NG!L32+Bawana_RLNG!L32+Bawana_Spot!L32</f>
        <v>67.75</v>
      </c>
      <c r="L32" s="194">
        <f>PPCL_NG!S32+PPCL_Spot!S32+GT_NG!S32+GT_Spot!S32+Bawana_NG!S32+Bawana_RLNG!S32+Bawana_Spot!S32</f>
        <v>67.835227021040978</v>
      </c>
      <c r="M32" s="195">
        <f t="shared" si="3"/>
        <v>-8.5227021040978457E-2</v>
      </c>
      <c r="N32" s="194">
        <f>PPCL_NG!M32+PPCL_Spot!M32+GT_NG!M32+GT_Spot!M32+Bawana_NG!M32+Bawana_RLNG!M32+Bawana_Spot!M32</f>
        <v>98.78</v>
      </c>
      <c r="O32" s="194">
        <f>PPCL_NG!T32+PPCL_Spot!T32+GT_NG!T32+GT_Spot!T32+Bawana_NG!T32+Bawana_RLNG!T32+Bawana_Spot!T32</f>
        <v>99.220476190476191</v>
      </c>
      <c r="P32" s="195">
        <f t="shared" si="4"/>
        <v>-0.4404761904761898</v>
      </c>
      <c r="Q32" s="195">
        <f t="shared" si="5"/>
        <v>-1.4800000000000182</v>
      </c>
    </row>
    <row r="33" spans="1:17">
      <c r="A33" s="34" t="s">
        <v>75</v>
      </c>
      <c r="B33" s="194">
        <f>PPCL_NG!I33+PPCL_Spot!I33+GT_NG!I33+GT_Spot!I33+Bawana_NG!I33+Bawana_RLNG!I33+Bawana_Spot!I33</f>
        <v>142.44999999999999</v>
      </c>
      <c r="C33" s="194">
        <f>PPCL_NG!P33+PPCL_Spot!P33+GT_NG!P33+GT_Spot!P33+Bawana_NG!P33+Bawana_RLNG!P33+Bawana_Spot!P33</f>
        <v>143.06666666666666</v>
      </c>
      <c r="D33" s="195">
        <f t="shared" si="0"/>
        <v>-0.61666666666667425</v>
      </c>
      <c r="E33" s="194">
        <f>PPCL_NG!J33+PPCL_Spot!J33+GT_NG!J33+GT_Spot!J33+Bawana_NG!J33+Bawana_RLNG!J33+Bawana_Spot!J33</f>
        <v>81.259999999999991</v>
      </c>
      <c r="F33" s="194">
        <f>PPCL_NG!Q33+PPCL_Spot!Q33+GT_NG!Q33+GT_Spot!Q33+Bawana_NG!Q33+Bawana_RLNG!Q33+Bawana_Spot!Q33</f>
        <v>81.597630121816167</v>
      </c>
      <c r="G33" s="195">
        <f t="shared" si="1"/>
        <v>-0.33763012181617569</v>
      </c>
      <c r="H33" s="194">
        <f>PPCL_NG!K33+PPCL_Spot!K33+GT_NG!K33+GT_Spot!K33+Bawana_NG!K33+Bawana_RLNG!K33+Bawana_Spot!K33</f>
        <v>15.14</v>
      </c>
      <c r="I33" s="194">
        <f>PPCL_NG!R33+PPCL_Spot!R33+GT_NG!R33+GT_Spot!R33+Bawana_NG!R33+Bawana_RLNG!R33+Bawana_Spot!R33</f>
        <v>15.14</v>
      </c>
      <c r="J33" s="195">
        <f t="shared" si="2"/>
        <v>0</v>
      </c>
      <c r="K33" s="194">
        <f>PPCL_NG!L33+PPCL_Spot!L33+GT_NG!L33+GT_Spot!L33+Bawana_NG!L33+Bawana_RLNG!L33+Bawana_Spot!L33</f>
        <v>67.75</v>
      </c>
      <c r="L33" s="194">
        <f>PPCL_NG!S33+PPCL_Spot!S33+GT_NG!S33+GT_Spot!S33+Bawana_NG!S33+Bawana_RLNG!S33+Bawana_Spot!S33</f>
        <v>67.835227021040978</v>
      </c>
      <c r="M33" s="195">
        <f t="shared" si="3"/>
        <v>-8.5227021040978457E-2</v>
      </c>
      <c r="N33" s="194">
        <f>PPCL_NG!M33+PPCL_Spot!M33+GT_NG!M33+GT_Spot!M33+Bawana_NG!M33+Bawana_RLNG!M33+Bawana_Spot!M33</f>
        <v>98.78</v>
      </c>
      <c r="O33" s="194">
        <f>PPCL_NG!T33+PPCL_Spot!T33+GT_NG!T33+GT_Spot!T33+Bawana_NG!T33+Bawana_RLNG!T33+Bawana_Spot!T33</f>
        <v>99.220476190476191</v>
      </c>
      <c r="P33" s="195">
        <f t="shared" si="4"/>
        <v>-0.4404761904761898</v>
      </c>
      <c r="Q33" s="195">
        <f t="shared" si="5"/>
        <v>-1.4800000000000182</v>
      </c>
    </row>
    <row r="34" spans="1:17">
      <c r="A34" s="34" t="s">
        <v>76</v>
      </c>
      <c r="B34" s="194">
        <f>PPCL_NG!I34+PPCL_Spot!I34+GT_NG!I34+GT_Spot!I34+Bawana_NG!I34+Bawana_RLNG!I34+Bawana_Spot!I34</f>
        <v>142.44999999999999</v>
      </c>
      <c r="C34" s="194">
        <f>PPCL_NG!P34+PPCL_Spot!P34+GT_NG!P34+GT_Spot!P34+Bawana_NG!P34+Bawana_RLNG!P34+Bawana_Spot!P34</f>
        <v>143.06666666666666</v>
      </c>
      <c r="D34" s="195">
        <f t="shared" si="0"/>
        <v>-0.61666666666667425</v>
      </c>
      <c r="E34" s="194">
        <f>PPCL_NG!J34+PPCL_Spot!J34+GT_NG!J34+GT_Spot!J34+Bawana_NG!J34+Bawana_RLNG!J34+Bawana_Spot!J34</f>
        <v>81.259999999999991</v>
      </c>
      <c r="F34" s="194">
        <f>PPCL_NG!Q34+PPCL_Spot!Q34+GT_NG!Q34+GT_Spot!Q34+Bawana_NG!Q34+Bawana_RLNG!Q34+Bawana_Spot!Q34</f>
        <v>81.597630121816167</v>
      </c>
      <c r="G34" s="195">
        <f t="shared" si="1"/>
        <v>-0.33763012181617569</v>
      </c>
      <c r="H34" s="194">
        <f>PPCL_NG!K34+PPCL_Spot!K34+GT_NG!K34+GT_Spot!K34+Bawana_NG!K34+Bawana_RLNG!K34+Bawana_Spot!K34</f>
        <v>15.14</v>
      </c>
      <c r="I34" s="194">
        <f>PPCL_NG!R34+PPCL_Spot!R34+GT_NG!R34+GT_Spot!R34+Bawana_NG!R34+Bawana_RLNG!R34+Bawana_Spot!R34</f>
        <v>15.14</v>
      </c>
      <c r="J34" s="195">
        <f t="shared" si="2"/>
        <v>0</v>
      </c>
      <c r="K34" s="194">
        <f>PPCL_NG!L34+PPCL_Spot!L34+GT_NG!L34+GT_Spot!L34+Bawana_NG!L34+Bawana_RLNG!L34+Bawana_Spot!L34</f>
        <v>67.75</v>
      </c>
      <c r="L34" s="194">
        <f>PPCL_NG!S34+PPCL_Spot!S34+GT_NG!S34+GT_Spot!S34+Bawana_NG!S34+Bawana_RLNG!S34+Bawana_Spot!S34</f>
        <v>67.835227021040978</v>
      </c>
      <c r="M34" s="195">
        <f t="shared" si="3"/>
        <v>-8.5227021040978457E-2</v>
      </c>
      <c r="N34" s="194">
        <f>PPCL_NG!M34+PPCL_Spot!M34+GT_NG!M34+GT_Spot!M34+Bawana_NG!M34+Bawana_RLNG!M34+Bawana_Spot!M34</f>
        <v>98.78</v>
      </c>
      <c r="O34" s="194">
        <f>PPCL_NG!T34+PPCL_Spot!T34+GT_NG!T34+GT_Spot!T34+Bawana_NG!T34+Bawana_RLNG!T34+Bawana_Spot!T34</f>
        <v>99.220476190476191</v>
      </c>
      <c r="P34" s="195">
        <f t="shared" si="4"/>
        <v>-0.4404761904761898</v>
      </c>
      <c r="Q34" s="195">
        <f t="shared" si="5"/>
        <v>-1.4800000000000182</v>
      </c>
    </row>
    <row r="35" spans="1:17">
      <c r="A35" s="34" t="s">
        <v>77</v>
      </c>
      <c r="B35" s="194">
        <f>PPCL_NG!I35+PPCL_Spot!I35+GT_NG!I35+GT_Spot!I35+Bawana_NG!I35+Bawana_RLNG!I35+Bawana_Spot!I35</f>
        <v>142.44999999999999</v>
      </c>
      <c r="C35" s="194">
        <f>PPCL_NG!P35+PPCL_Spot!P35+GT_NG!P35+GT_Spot!P35+Bawana_NG!P35+Bawana_RLNG!P35+Bawana_Spot!P35</f>
        <v>143.06666666666666</v>
      </c>
      <c r="D35" s="195">
        <f t="shared" si="0"/>
        <v>-0.61666666666667425</v>
      </c>
      <c r="E35" s="194">
        <f>PPCL_NG!J35+PPCL_Spot!J35+GT_NG!J35+GT_Spot!J35+Bawana_NG!J35+Bawana_RLNG!J35+Bawana_Spot!J35</f>
        <v>81.259999999999991</v>
      </c>
      <c r="F35" s="194">
        <f>PPCL_NG!Q35+PPCL_Spot!Q35+GT_NG!Q35+GT_Spot!Q35+Bawana_NG!Q35+Bawana_RLNG!Q35+Bawana_Spot!Q35</f>
        <v>81.597630121816167</v>
      </c>
      <c r="G35" s="195">
        <f t="shared" si="1"/>
        <v>-0.33763012181617569</v>
      </c>
      <c r="H35" s="194">
        <f>PPCL_NG!K35+PPCL_Spot!K35+GT_NG!K35+GT_Spot!K35+Bawana_NG!K35+Bawana_RLNG!K35+Bawana_Spot!K35</f>
        <v>15.14</v>
      </c>
      <c r="I35" s="194">
        <f>PPCL_NG!R35+PPCL_Spot!R35+GT_NG!R35+GT_Spot!R35+Bawana_NG!R35+Bawana_RLNG!R35+Bawana_Spot!R35</f>
        <v>15.14</v>
      </c>
      <c r="J35" s="195">
        <f t="shared" si="2"/>
        <v>0</v>
      </c>
      <c r="K35" s="194">
        <f>PPCL_NG!L35+PPCL_Spot!L35+GT_NG!L35+GT_Spot!L35+Bawana_NG!L35+Bawana_RLNG!L35+Bawana_Spot!L35</f>
        <v>67.75</v>
      </c>
      <c r="L35" s="194">
        <f>PPCL_NG!S35+PPCL_Spot!S35+GT_NG!S35+GT_Spot!S35+Bawana_NG!S35+Bawana_RLNG!S35+Bawana_Spot!S35</f>
        <v>67.835227021040978</v>
      </c>
      <c r="M35" s="195">
        <f t="shared" si="3"/>
        <v>-8.5227021040978457E-2</v>
      </c>
      <c r="N35" s="194">
        <f>PPCL_NG!M35+PPCL_Spot!M35+GT_NG!M35+GT_Spot!M35+Bawana_NG!M35+Bawana_RLNG!M35+Bawana_Spot!M35</f>
        <v>98.78</v>
      </c>
      <c r="O35" s="194">
        <f>PPCL_NG!T35+PPCL_Spot!T35+GT_NG!T35+GT_Spot!T35+Bawana_NG!T35+Bawana_RLNG!T35+Bawana_Spot!T35</f>
        <v>99.220476190476191</v>
      </c>
      <c r="P35" s="195">
        <f t="shared" si="4"/>
        <v>-0.4404761904761898</v>
      </c>
      <c r="Q35" s="195">
        <f t="shared" si="5"/>
        <v>-1.4800000000000182</v>
      </c>
    </row>
    <row r="36" spans="1:17">
      <c r="A36" s="34" t="s">
        <v>78</v>
      </c>
      <c r="B36" s="194">
        <f>PPCL_NG!I36+PPCL_Spot!I36+GT_NG!I36+GT_Spot!I36+Bawana_NG!I36+Bawana_RLNG!I36+Bawana_Spot!I36</f>
        <v>142.44999999999999</v>
      </c>
      <c r="C36" s="194">
        <f>PPCL_NG!P36+PPCL_Spot!P36+GT_NG!P36+GT_Spot!P36+Bawana_NG!P36+Bawana_RLNG!P36+Bawana_Spot!P36</f>
        <v>143.06666666666666</v>
      </c>
      <c r="D36" s="195">
        <f t="shared" si="0"/>
        <v>-0.61666666666667425</v>
      </c>
      <c r="E36" s="194">
        <f>PPCL_NG!J36+PPCL_Spot!J36+GT_NG!J36+GT_Spot!J36+Bawana_NG!J36+Bawana_RLNG!J36+Bawana_Spot!J36</f>
        <v>81.259999999999991</v>
      </c>
      <c r="F36" s="194">
        <f>PPCL_NG!Q36+PPCL_Spot!Q36+GT_NG!Q36+GT_Spot!Q36+Bawana_NG!Q36+Bawana_RLNG!Q36+Bawana_Spot!Q36</f>
        <v>81.597630121816167</v>
      </c>
      <c r="G36" s="195">
        <f t="shared" si="1"/>
        <v>-0.33763012181617569</v>
      </c>
      <c r="H36" s="194">
        <f>PPCL_NG!K36+PPCL_Spot!K36+GT_NG!K36+GT_Spot!K36+Bawana_NG!K36+Bawana_RLNG!K36+Bawana_Spot!K36</f>
        <v>15.14</v>
      </c>
      <c r="I36" s="194">
        <f>PPCL_NG!R36+PPCL_Spot!R36+GT_NG!R36+GT_Spot!R36+Bawana_NG!R36+Bawana_RLNG!R36+Bawana_Spot!R36</f>
        <v>15.14</v>
      </c>
      <c r="J36" s="195">
        <f t="shared" si="2"/>
        <v>0</v>
      </c>
      <c r="K36" s="194">
        <f>PPCL_NG!L36+PPCL_Spot!L36+GT_NG!L36+GT_Spot!L36+Bawana_NG!L36+Bawana_RLNG!L36+Bawana_Spot!L36</f>
        <v>67.75</v>
      </c>
      <c r="L36" s="194">
        <f>PPCL_NG!S36+PPCL_Spot!S36+GT_NG!S36+GT_Spot!S36+Bawana_NG!S36+Bawana_RLNG!S36+Bawana_Spot!S36</f>
        <v>67.835227021040978</v>
      </c>
      <c r="M36" s="195">
        <f t="shared" si="3"/>
        <v>-8.5227021040978457E-2</v>
      </c>
      <c r="N36" s="194">
        <f>PPCL_NG!M36+PPCL_Spot!M36+GT_NG!M36+GT_Spot!M36+Bawana_NG!M36+Bawana_RLNG!M36+Bawana_Spot!M36</f>
        <v>98.78</v>
      </c>
      <c r="O36" s="194">
        <f>PPCL_NG!T36+PPCL_Spot!T36+GT_NG!T36+GT_Spot!T36+Bawana_NG!T36+Bawana_RLNG!T36+Bawana_Spot!T36</f>
        <v>99.220476190476191</v>
      </c>
      <c r="P36" s="195">
        <f t="shared" si="4"/>
        <v>-0.4404761904761898</v>
      </c>
      <c r="Q36" s="195">
        <f t="shared" si="5"/>
        <v>-1.4800000000000182</v>
      </c>
    </row>
    <row r="37" spans="1:17">
      <c r="A37" s="34" t="s">
        <v>79</v>
      </c>
      <c r="B37" s="194">
        <f>PPCL_NG!I37+PPCL_Spot!I37+GT_NG!I37+GT_Spot!I37+Bawana_NG!I37+Bawana_RLNG!I37+Bawana_Spot!I37</f>
        <v>142.44999999999999</v>
      </c>
      <c r="C37" s="194">
        <f>PPCL_NG!P37+PPCL_Spot!P37+GT_NG!P37+GT_Spot!P37+Bawana_NG!P37+Bawana_RLNG!P37+Bawana_Spot!P37</f>
        <v>143.06666666666666</v>
      </c>
      <c r="D37" s="195">
        <f t="shared" si="0"/>
        <v>-0.61666666666667425</v>
      </c>
      <c r="E37" s="194">
        <f>PPCL_NG!J37+PPCL_Spot!J37+GT_NG!J37+GT_Spot!J37+Bawana_NG!J37+Bawana_RLNG!J37+Bawana_Spot!J37</f>
        <v>81.259999999999991</v>
      </c>
      <c r="F37" s="194">
        <f>PPCL_NG!Q37+PPCL_Spot!Q37+GT_NG!Q37+GT_Spot!Q37+Bawana_NG!Q37+Bawana_RLNG!Q37+Bawana_Spot!Q37</f>
        <v>81.597630121816167</v>
      </c>
      <c r="G37" s="195">
        <f t="shared" si="1"/>
        <v>-0.33763012181617569</v>
      </c>
      <c r="H37" s="194">
        <f>PPCL_NG!K37+PPCL_Spot!K37+GT_NG!K37+GT_Spot!K37+Bawana_NG!K37+Bawana_RLNG!K37+Bawana_Spot!K37</f>
        <v>15.14</v>
      </c>
      <c r="I37" s="194">
        <f>PPCL_NG!R37+PPCL_Spot!R37+GT_NG!R37+GT_Spot!R37+Bawana_NG!R37+Bawana_RLNG!R37+Bawana_Spot!R37</f>
        <v>15.14</v>
      </c>
      <c r="J37" s="195">
        <f t="shared" si="2"/>
        <v>0</v>
      </c>
      <c r="K37" s="194">
        <f>PPCL_NG!L37+PPCL_Spot!L37+GT_NG!L37+GT_Spot!L37+Bawana_NG!L37+Bawana_RLNG!L37+Bawana_Spot!L37</f>
        <v>67.75</v>
      </c>
      <c r="L37" s="194">
        <f>PPCL_NG!S37+PPCL_Spot!S37+GT_NG!S37+GT_Spot!S37+Bawana_NG!S37+Bawana_RLNG!S37+Bawana_Spot!S37</f>
        <v>67.835227021040978</v>
      </c>
      <c r="M37" s="195">
        <f t="shared" si="3"/>
        <v>-8.5227021040978457E-2</v>
      </c>
      <c r="N37" s="194">
        <f>PPCL_NG!M37+PPCL_Spot!M37+GT_NG!M37+GT_Spot!M37+Bawana_NG!M37+Bawana_RLNG!M37+Bawana_Spot!M37</f>
        <v>98.78</v>
      </c>
      <c r="O37" s="194">
        <f>PPCL_NG!T37+PPCL_Spot!T37+GT_NG!T37+GT_Spot!T37+Bawana_NG!T37+Bawana_RLNG!T37+Bawana_Spot!T37</f>
        <v>99.220476190476191</v>
      </c>
      <c r="P37" s="195">
        <f t="shared" si="4"/>
        <v>-0.4404761904761898</v>
      </c>
      <c r="Q37" s="195">
        <f t="shared" si="5"/>
        <v>-1.4800000000000182</v>
      </c>
    </row>
    <row r="38" spans="1:17">
      <c r="A38" s="34" t="s">
        <v>80</v>
      </c>
      <c r="B38" s="194">
        <f>PPCL_NG!I38+PPCL_Spot!I38+GT_NG!I38+GT_Spot!I38+Bawana_NG!I38+Bawana_RLNG!I38+Bawana_Spot!I38</f>
        <v>142.44999999999999</v>
      </c>
      <c r="C38" s="194">
        <f>PPCL_NG!P38+PPCL_Spot!P38+GT_NG!P38+GT_Spot!P38+Bawana_NG!P38+Bawana_RLNG!P38+Bawana_Spot!P38</f>
        <v>143.06666666666666</v>
      </c>
      <c r="D38" s="195">
        <f t="shared" si="0"/>
        <v>-0.61666666666667425</v>
      </c>
      <c r="E38" s="194">
        <f>PPCL_NG!J38+PPCL_Spot!J38+GT_NG!J38+GT_Spot!J38+Bawana_NG!J38+Bawana_RLNG!J38+Bawana_Spot!J38</f>
        <v>81.259999999999991</v>
      </c>
      <c r="F38" s="194">
        <f>PPCL_NG!Q38+PPCL_Spot!Q38+GT_NG!Q38+GT_Spot!Q38+Bawana_NG!Q38+Bawana_RLNG!Q38+Bawana_Spot!Q38</f>
        <v>81.597630121816167</v>
      </c>
      <c r="G38" s="195">
        <f t="shared" si="1"/>
        <v>-0.33763012181617569</v>
      </c>
      <c r="H38" s="194">
        <f>PPCL_NG!K38+PPCL_Spot!K38+GT_NG!K38+GT_Spot!K38+Bawana_NG!K38+Bawana_RLNG!K38+Bawana_Spot!K38</f>
        <v>15.14</v>
      </c>
      <c r="I38" s="194">
        <f>PPCL_NG!R38+PPCL_Spot!R38+GT_NG!R38+GT_Spot!R38+Bawana_NG!R38+Bawana_RLNG!R38+Bawana_Spot!R38</f>
        <v>15.14</v>
      </c>
      <c r="J38" s="195">
        <f t="shared" si="2"/>
        <v>0</v>
      </c>
      <c r="K38" s="194">
        <f>PPCL_NG!L38+PPCL_Spot!L38+GT_NG!L38+GT_Spot!L38+Bawana_NG!L38+Bawana_RLNG!L38+Bawana_Spot!L38</f>
        <v>67.75</v>
      </c>
      <c r="L38" s="194">
        <f>PPCL_NG!S38+PPCL_Spot!S38+GT_NG!S38+GT_Spot!S38+Bawana_NG!S38+Bawana_RLNG!S38+Bawana_Spot!S38</f>
        <v>67.835227021040978</v>
      </c>
      <c r="M38" s="195">
        <f t="shared" si="3"/>
        <v>-8.5227021040978457E-2</v>
      </c>
      <c r="N38" s="194">
        <f>PPCL_NG!M38+PPCL_Spot!M38+GT_NG!M38+GT_Spot!M38+Bawana_NG!M38+Bawana_RLNG!M38+Bawana_Spot!M38</f>
        <v>98.78</v>
      </c>
      <c r="O38" s="194">
        <f>PPCL_NG!T38+PPCL_Spot!T38+GT_NG!T38+GT_Spot!T38+Bawana_NG!T38+Bawana_RLNG!T38+Bawana_Spot!T38</f>
        <v>99.220476190476191</v>
      </c>
      <c r="P38" s="195">
        <f t="shared" si="4"/>
        <v>-0.4404761904761898</v>
      </c>
      <c r="Q38" s="195">
        <f t="shared" si="5"/>
        <v>-1.4800000000000182</v>
      </c>
    </row>
    <row r="39" spans="1:17">
      <c r="A39" s="34" t="s">
        <v>81</v>
      </c>
      <c r="B39" s="194">
        <f>PPCL_NG!I39+PPCL_Spot!I39+GT_NG!I39+GT_Spot!I39+Bawana_NG!I39+Bawana_RLNG!I39+Bawana_Spot!I39</f>
        <v>142.44999999999999</v>
      </c>
      <c r="C39" s="194">
        <f>PPCL_NG!P39+PPCL_Spot!P39+GT_NG!P39+GT_Spot!P39+Bawana_NG!P39+Bawana_RLNG!P39+Bawana_Spot!P39</f>
        <v>143.06666666666666</v>
      </c>
      <c r="D39" s="195">
        <f t="shared" si="0"/>
        <v>-0.61666666666667425</v>
      </c>
      <c r="E39" s="194">
        <f>PPCL_NG!J39+PPCL_Spot!J39+GT_NG!J39+GT_Spot!J39+Bawana_NG!J39+Bawana_RLNG!J39+Bawana_Spot!J39</f>
        <v>81.259999999999991</v>
      </c>
      <c r="F39" s="194">
        <f>PPCL_NG!Q39+PPCL_Spot!Q39+GT_NG!Q39+GT_Spot!Q39+Bawana_NG!Q39+Bawana_RLNG!Q39+Bawana_Spot!Q39</f>
        <v>81.597630121816167</v>
      </c>
      <c r="G39" s="195">
        <f t="shared" si="1"/>
        <v>-0.33763012181617569</v>
      </c>
      <c r="H39" s="194">
        <f>PPCL_NG!K39+PPCL_Spot!K39+GT_NG!K39+GT_Spot!K39+Bawana_NG!K39+Bawana_RLNG!K39+Bawana_Spot!K39</f>
        <v>15.14</v>
      </c>
      <c r="I39" s="194">
        <f>PPCL_NG!R39+PPCL_Spot!R39+GT_NG!R39+GT_Spot!R39+Bawana_NG!R39+Bawana_RLNG!R39+Bawana_Spot!R39</f>
        <v>15.14</v>
      </c>
      <c r="J39" s="195">
        <f t="shared" si="2"/>
        <v>0</v>
      </c>
      <c r="K39" s="194">
        <f>PPCL_NG!L39+PPCL_Spot!L39+GT_NG!L39+GT_Spot!L39+Bawana_NG!L39+Bawana_RLNG!L39+Bawana_Spot!L39</f>
        <v>67.75</v>
      </c>
      <c r="L39" s="194">
        <f>PPCL_NG!S39+PPCL_Spot!S39+GT_NG!S39+GT_Spot!S39+Bawana_NG!S39+Bawana_RLNG!S39+Bawana_Spot!S39</f>
        <v>67.835227021040978</v>
      </c>
      <c r="M39" s="195">
        <f t="shared" si="3"/>
        <v>-8.5227021040978457E-2</v>
      </c>
      <c r="N39" s="194">
        <f>PPCL_NG!M39+PPCL_Spot!M39+GT_NG!M39+GT_Spot!M39+Bawana_NG!M39+Bawana_RLNG!M39+Bawana_Spot!M39</f>
        <v>98.78</v>
      </c>
      <c r="O39" s="194">
        <f>PPCL_NG!T39+PPCL_Spot!T39+GT_NG!T39+GT_Spot!T39+Bawana_NG!T39+Bawana_RLNG!T39+Bawana_Spot!T39</f>
        <v>99.220476190476191</v>
      </c>
      <c r="P39" s="195">
        <f t="shared" si="4"/>
        <v>-0.4404761904761898</v>
      </c>
      <c r="Q39" s="195">
        <f t="shared" si="5"/>
        <v>-1.4800000000000182</v>
      </c>
    </row>
    <row r="40" spans="1:17">
      <c r="A40" s="34" t="s">
        <v>82</v>
      </c>
      <c r="B40" s="194">
        <f>PPCL_NG!I40+PPCL_Spot!I40+GT_NG!I40+GT_Spot!I40+Bawana_NG!I40+Bawana_RLNG!I40+Bawana_Spot!I40</f>
        <v>142.44999999999999</v>
      </c>
      <c r="C40" s="194">
        <f>PPCL_NG!P40+PPCL_Spot!P40+GT_NG!P40+GT_Spot!P40+Bawana_NG!P40+Bawana_RLNG!P40+Bawana_Spot!P40</f>
        <v>143.06666666666666</v>
      </c>
      <c r="D40" s="195">
        <f t="shared" si="0"/>
        <v>-0.61666666666667425</v>
      </c>
      <c r="E40" s="194">
        <f>PPCL_NG!J40+PPCL_Spot!J40+GT_NG!J40+GT_Spot!J40+Bawana_NG!J40+Bawana_RLNG!J40+Bawana_Spot!J40</f>
        <v>81.259999999999991</v>
      </c>
      <c r="F40" s="194">
        <f>PPCL_NG!Q40+PPCL_Spot!Q40+GT_NG!Q40+GT_Spot!Q40+Bawana_NG!Q40+Bawana_RLNG!Q40+Bawana_Spot!Q40</f>
        <v>81.597630121816167</v>
      </c>
      <c r="G40" s="195">
        <f t="shared" si="1"/>
        <v>-0.33763012181617569</v>
      </c>
      <c r="H40" s="194">
        <f>PPCL_NG!K40+PPCL_Spot!K40+GT_NG!K40+GT_Spot!K40+Bawana_NG!K40+Bawana_RLNG!K40+Bawana_Spot!K40</f>
        <v>15.14</v>
      </c>
      <c r="I40" s="194">
        <f>PPCL_NG!R40+PPCL_Spot!R40+GT_NG!R40+GT_Spot!R40+Bawana_NG!R40+Bawana_RLNG!R40+Bawana_Spot!R40</f>
        <v>15.14</v>
      </c>
      <c r="J40" s="195">
        <f t="shared" si="2"/>
        <v>0</v>
      </c>
      <c r="K40" s="194">
        <f>PPCL_NG!L40+PPCL_Spot!L40+GT_NG!L40+GT_Spot!L40+Bawana_NG!L40+Bawana_RLNG!L40+Bawana_Spot!L40</f>
        <v>67.75</v>
      </c>
      <c r="L40" s="194">
        <f>PPCL_NG!S40+PPCL_Spot!S40+GT_NG!S40+GT_Spot!S40+Bawana_NG!S40+Bawana_RLNG!S40+Bawana_Spot!S40</f>
        <v>67.835227021040978</v>
      </c>
      <c r="M40" s="195">
        <f t="shared" si="3"/>
        <v>-8.5227021040978457E-2</v>
      </c>
      <c r="N40" s="194">
        <f>PPCL_NG!M40+PPCL_Spot!M40+GT_NG!M40+GT_Spot!M40+Bawana_NG!M40+Bawana_RLNG!M40+Bawana_Spot!M40</f>
        <v>98.78</v>
      </c>
      <c r="O40" s="194">
        <f>PPCL_NG!T40+PPCL_Spot!T40+GT_NG!T40+GT_Spot!T40+Bawana_NG!T40+Bawana_RLNG!T40+Bawana_Spot!T40</f>
        <v>99.220476190476191</v>
      </c>
      <c r="P40" s="195">
        <f t="shared" si="4"/>
        <v>-0.4404761904761898</v>
      </c>
      <c r="Q40" s="195">
        <f t="shared" si="5"/>
        <v>-1.4800000000000182</v>
      </c>
    </row>
    <row r="41" spans="1:17">
      <c r="A41" s="34" t="s">
        <v>83</v>
      </c>
      <c r="B41" s="194">
        <f>PPCL_NG!I41+PPCL_Spot!I41+GT_NG!I41+GT_Spot!I41+Bawana_NG!I41+Bawana_RLNG!I41+Bawana_Spot!I41</f>
        <v>142.44999999999999</v>
      </c>
      <c r="C41" s="194">
        <f>PPCL_NG!P41+PPCL_Spot!P41+GT_NG!P41+GT_Spot!P41+Bawana_NG!P41+Bawana_RLNG!P41+Bawana_Spot!P41</f>
        <v>143.06666666666666</v>
      </c>
      <c r="D41" s="195">
        <f t="shared" si="0"/>
        <v>-0.61666666666667425</v>
      </c>
      <c r="E41" s="194">
        <f>PPCL_NG!J41+PPCL_Spot!J41+GT_NG!J41+GT_Spot!J41+Bawana_NG!J41+Bawana_RLNG!J41+Bawana_Spot!J41</f>
        <v>81.259999999999991</v>
      </c>
      <c r="F41" s="194">
        <f>PPCL_NG!Q41+PPCL_Spot!Q41+GT_NG!Q41+GT_Spot!Q41+Bawana_NG!Q41+Bawana_RLNG!Q41+Bawana_Spot!Q41</f>
        <v>81.597630121816167</v>
      </c>
      <c r="G41" s="195">
        <f t="shared" si="1"/>
        <v>-0.33763012181617569</v>
      </c>
      <c r="H41" s="194">
        <f>PPCL_NG!K41+PPCL_Spot!K41+GT_NG!K41+GT_Spot!K41+Bawana_NG!K41+Bawana_RLNG!K41+Bawana_Spot!K41</f>
        <v>15.14</v>
      </c>
      <c r="I41" s="194">
        <f>PPCL_NG!R41+PPCL_Spot!R41+GT_NG!R41+GT_Spot!R41+Bawana_NG!R41+Bawana_RLNG!R41+Bawana_Spot!R41</f>
        <v>15.14</v>
      </c>
      <c r="J41" s="195">
        <f t="shared" si="2"/>
        <v>0</v>
      </c>
      <c r="K41" s="194">
        <f>PPCL_NG!L41+PPCL_Spot!L41+GT_NG!L41+GT_Spot!L41+Bawana_NG!L41+Bawana_RLNG!L41+Bawana_Spot!L41</f>
        <v>67.75</v>
      </c>
      <c r="L41" s="194">
        <f>PPCL_NG!S41+PPCL_Spot!S41+GT_NG!S41+GT_Spot!S41+Bawana_NG!S41+Bawana_RLNG!S41+Bawana_Spot!S41</f>
        <v>67.835227021040978</v>
      </c>
      <c r="M41" s="195">
        <f t="shared" si="3"/>
        <v>-8.5227021040978457E-2</v>
      </c>
      <c r="N41" s="194">
        <f>PPCL_NG!M41+PPCL_Spot!M41+GT_NG!M41+GT_Spot!M41+Bawana_NG!M41+Bawana_RLNG!M41+Bawana_Spot!M41</f>
        <v>98.78</v>
      </c>
      <c r="O41" s="194">
        <f>PPCL_NG!T41+PPCL_Spot!T41+GT_NG!T41+GT_Spot!T41+Bawana_NG!T41+Bawana_RLNG!T41+Bawana_Spot!T41</f>
        <v>99.220476190476191</v>
      </c>
      <c r="P41" s="195">
        <f t="shared" si="4"/>
        <v>-0.4404761904761898</v>
      </c>
      <c r="Q41" s="195">
        <f t="shared" si="5"/>
        <v>-1.4800000000000182</v>
      </c>
    </row>
    <row r="42" spans="1:17">
      <c r="A42" s="34" t="s">
        <v>84</v>
      </c>
      <c r="B42" s="194">
        <f>PPCL_NG!I42+PPCL_Spot!I42+GT_NG!I42+GT_Spot!I42+Bawana_NG!I42+Bawana_RLNG!I42+Bawana_Spot!I42</f>
        <v>142.44999999999999</v>
      </c>
      <c r="C42" s="194">
        <f>PPCL_NG!P42+PPCL_Spot!P42+GT_NG!P42+GT_Spot!P42+Bawana_NG!P42+Bawana_RLNG!P42+Bawana_Spot!P42</f>
        <v>143.06666666666666</v>
      </c>
      <c r="D42" s="195">
        <f t="shared" si="0"/>
        <v>-0.61666666666667425</v>
      </c>
      <c r="E42" s="194">
        <f>PPCL_NG!J42+PPCL_Spot!J42+GT_NG!J42+GT_Spot!J42+Bawana_NG!J42+Bawana_RLNG!J42+Bawana_Spot!J42</f>
        <v>81.259999999999991</v>
      </c>
      <c r="F42" s="194">
        <f>PPCL_NG!Q42+PPCL_Spot!Q42+GT_NG!Q42+GT_Spot!Q42+Bawana_NG!Q42+Bawana_RLNG!Q42+Bawana_Spot!Q42</f>
        <v>81.597630121816167</v>
      </c>
      <c r="G42" s="195">
        <f t="shared" si="1"/>
        <v>-0.33763012181617569</v>
      </c>
      <c r="H42" s="194">
        <f>PPCL_NG!K42+PPCL_Spot!K42+GT_NG!K42+GT_Spot!K42+Bawana_NG!K42+Bawana_RLNG!K42+Bawana_Spot!K42</f>
        <v>15.14</v>
      </c>
      <c r="I42" s="194">
        <f>PPCL_NG!R42+PPCL_Spot!R42+GT_NG!R42+GT_Spot!R42+Bawana_NG!R42+Bawana_RLNG!R42+Bawana_Spot!R42</f>
        <v>15.14</v>
      </c>
      <c r="J42" s="195">
        <f t="shared" si="2"/>
        <v>0</v>
      </c>
      <c r="K42" s="194">
        <f>PPCL_NG!L42+PPCL_Spot!L42+GT_NG!L42+GT_Spot!L42+Bawana_NG!L42+Bawana_RLNG!L42+Bawana_Spot!L42</f>
        <v>67.75</v>
      </c>
      <c r="L42" s="194">
        <f>PPCL_NG!S42+PPCL_Spot!S42+GT_NG!S42+GT_Spot!S42+Bawana_NG!S42+Bawana_RLNG!S42+Bawana_Spot!S42</f>
        <v>67.835227021040978</v>
      </c>
      <c r="M42" s="195">
        <f t="shared" si="3"/>
        <v>-8.5227021040978457E-2</v>
      </c>
      <c r="N42" s="194">
        <f>PPCL_NG!M42+PPCL_Spot!M42+GT_NG!M42+GT_Spot!M42+Bawana_NG!M42+Bawana_RLNG!M42+Bawana_Spot!M42</f>
        <v>98.78</v>
      </c>
      <c r="O42" s="194">
        <f>PPCL_NG!T42+PPCL_Spot!T42+GT_NG!T42+GT_Spot!T42+Bawana_NG!T42+Bawana_RLNG!T42+Bawana_Spot!T42</f>
        <v>99.220476190476191</v>
      </c>
      <c r="P42" s="195">
        <f t="shared" si="4"/>
        <v>-0.4404761904761898</v>
      </c>
      <c r="Q42" s="195">
        <f t="shared" si="5"/>
        <v>-1.4800000000000182</v>
      </c>
    </row>
    <row r="43" spans="1:17">
      <c r="A43" s="34" t="s">
        <v>85</v>
      </c>
      <c r="B43" s="194">
        <f>PPCL_NG!I43+PPCL_Spot!I43+GT_NG!I43+GT_Spot!I43+Bawana_NG!I43+Bawana_RLNG!I43+Bawana_Spot!I43</f>
        <v>142.44999999999999</v>
      </c>
      <c r="C43" s="194">
        <f>PPCL_NG!P43+PPCL_Spot!P43+GT_NG!P43+GT_Spot!P43+Bawana_NG!P43+Bawana_RLNG!P43+Bawana_Spot!P43</f>
        <v>143.06666666666666</v>
      </c>
      <c r="D43" s="195">
        <f t="shared" si="0"/>
        <v>-0.61666666666667425</v>
      </c>
      <c r="E43" s="194">
        <f>PPCL_NG!J43+PPCL_Spot!J43+GT_NG!J43+GT_Spot!J43+Bawana_NG!J43+Bawana_RLNG!J43+Bawana_Spot!J43</f>
        <v>81.259999999999991</v>
      </c>
      <c r="F43" s="194">
        <f>PPCL_NG!Q43+PPCL_Spot!Q43+GT_NG!Q43+GT_Spot!Q43+Bawana_NG!Q43+Bawana_RLNG!Q43+Bawana_Spot!Q43</f>
        <v>81.597630121816167</v>
      </c>
      <c r="G43" s="195">
        <f t="shared" si="1"/>
        <v>-0.33763012181617569</v>
      </c>
      <c r="H43" s="194">
        <f>PPCL_NG!K43+PPCL_Spot!K43+GT_NG!K43+GT_Spot!K43+Bawana_NG!K43+Bawana_RLNG!K43+Bawana_Spot!K43</f>
        <v>15.14</v>
      </c>
      <c r="I43" s="194">
        <f>PPCL_NG!R43+PPCL_Spot!R43+GT_NG!R43+GT_Spot!R43+Bawana_NG!R43+Bawana_RLNG!R43+Bawana_Spot!R43</f>
        <v>15.14</v>
      </c>
      <c r="J43" s="195">
        <f t="shared" si="2"/>
        <v>0</v>
      </c>
      <c r="K43" s="194">
        <f>PPCL_NG!L43+PPCL_Spot!L43+GT_NG!L43+GT_Spot!L43+Bawana_NG!L43+Bawana_RLNG!L43+Bawana_Spot!L43</f>
        <v>67.75</v>
      </c>
      <c r="L43" s="194">
        <f>PPCL_NG!S43+PPCL_Spot!S43+GT_NG!S43+GT_Spot!S43+Bawana_NG!S43+Bawana_RLNG!S43+Bawana_Spot!S43</f>
        <v>67.835227021040978</v>
      </c>
      <c r="M43" s="195">
        <f t="shared" si="3"/>
        <v>-8.5227021040978457E-2</v>
      </c>
      <c r="N43" s="194">
        <f>PPCL_NG!M43+PPCL_Spot!M43+GT_NG!M43+GT_Spot!M43+Bawana_NG!M43+Bawana_RLNG!M43+Bawana_Spot!M43</f>
        <v>98.78</v>
      </c>
      <c r="O43" s="194">
        <f>PPCL_NG!T43+PPCL_Spot!T43+GT_NG!T43+GT_Spot!T43+Bawana_NG!T43+Bawana_RLNG!T43+Bawana_Spot!T43</f>
        <v>99.220476190476191</v>
      </c>
      <c r="P43" s="195">
        <f t="shared" si="4"/>
        <v>-0.4404761904761898</v>
      </c>
      <c r="Q43" s="195">
        <f t="shared" si="5"/>
        <v>-1.4800000000000182</v>
      </c>
    </row>
    <row r="44" spans="1:17">
      <c r="A44" s="34" t="s">
        <v>86</v>
      </c>
      <c r="B44" s="194">
        <f>PPCL_NG!I44+PPCL_Spot!I44+GT_NG!I44+GT_Spot!I44+Bawana_NG!I44+Bawana_RLNG!I44+Bawana_Spot!I44</f>
        <v>141.6</v>
      </c>
      <c r="C44" s="194">
        <f>PPCL_NG!P44+PPCL_Spot!P44+GT_NG!P44+GT_Spot!P44+Bawana_NG!P44+Bawana_RLNG!P44+Bawana_Spot!P44</f>
        <v>141.80000000000001</v>
      </c>
      <c r="D44" s="195">
        <f t="shared" si="0"/>
        <v>-0.20000000000001705</v>
      </c>
      <c r="E44" s="194">
        <f>PPCL_NG!J44+PPCL_Spot!J44+GT_NG!J44+GT_Spot!J44+Bawana_NG!J44+Bawana_RLNG!J44+Bawana_Spot!J44</f>
        <v>80.78</v>
      </c>
      <c r="F44" s="194">
        <f>PPCL_NG!Q44+PPCL_Spot!Q44+GT_NG!Q44+GT_Spot!Q44+Bawana_NG!Q44+Bawana_RLNG!Q44+Bawana_Spot!Q44</f>
        <v>80.889501661129572</v>
      </c>
      <c r="G44" s="195">
        <f t="shared" si="1"/>
        <v>-0.10950166112957049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14.95</v>
      </c>
      <c r="J44" s="195">
        <f t="shared" si="2"/>
        <v>0</v>
      </c>
      <c r="K44" s="194">
        <f>PPCL_NG!L44+PPCL_Spot!L44+GT_NG!L44+GT_Spot!L44+Bawana_NG!L44+Bawana_RLNG!L44+Bawana_Spot!L44</f>
        <v>66.849999999999994</v>
      </c>
      <c r="L44" s="194">
        <f>PPCL_NG!S44+PPCL_Spot!S44+GT_NG!S44+GT_Spot!S44+Bawana_NG!S44+Bawana_RLNG!S44+Bawana_Spot!S44</f>
        <v>66.877641196013286</v>
      </c>
      <c r="M44" s="195">
        <f t="shared" si="3"/>
        <v>-2.7641196013291847E-2</v>
      </c>
      <c r="N44" s="194">
        <f>PPCL_NG!M44+PPCL_Spot!M44+GT_NG!M44+GT_Spot!M44+Bawana_NG!M44+Bawana_RLNG!M44+Bawana_Spot!M44</f>
        <v>98.2</v>
      </c>
      <c r="O44" s="194">
        <f>PPCL_NG!T44+PPCL_Spot!T44+GT_NG!T44+GT_Spot!T44+Bawana_NG!T44+Bawana_RLNG!T44+Bawana_Spot!T44</f>
        <v>98.342857142857156</v>
      </c>
      <c r="P44" s="195">
        <f t="shared" si="4"/>
        <v>-0.14285714285715301</v>
      </c>
      <c r="Q44" s="195">
        <f t="shared" si="5"/>
        <v>-0.4800000000000324</v>
      </c>
    </row>
    <row r="45" spans="1:17">
      <c r="A45" s="34" t="s">
        <v>87</v>
      </c>
      <c r="B45" s="194">
        <f>PPCL_NG!I45+PPCL_Spot!I45+GT_NG!I45+GT_Spot!I45+Bawana_NG!I45+Bawana_RLNG!I45+Bawana_Spot!I45</f>
        <v>141.6</v>
      </c>
      <c r="C45" s="194">
        <f>PPCL_NG!P45+PPCL_Spot!P45+GT_NG!P45+GT_Spot!P45+Bawana_NG!P45+Bawana_RLNG!P45+Bawana_Spot!P45</f>
        <v>141.80000000000001</v>
      </c>
      <c r="D45" s="195">
        <f t="shared" si="0"/>
        <v>-0.20000000000001705</v>
      </c>
      <c r="E45" s="194">
        <f>PPCL_NG!J45+PPCL_Spot!J45+GT_NG!J45+GT_Spot!J45+Bawana_NG!J45+Bawana_RLNG!J45+Bawana_Spot!J45</f>
        <v>80.78</v>
      </c>
      <c r="F45" s="194">
        <f>PPCL_NG!Q45+PPCL_Spot!Q45+GT_NG!Q45+GT_Spot!Q45+Bawana_NG!Q45+Bawana_RLNG!Q45+Bawana_Spot!Q45</f>
        <v>80.889501661129572</v>
      </c>
      <c r="G45" s="195">
        <f t="shared" si="1"/>
        <v>-0.10950166112957049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14.95</v>
      </c>
      <c r="J45" s="195">
        <f t="shared" si="2"/>
        <v>0</v>
      </c>
      <c r="K45" s="194">
        <f>PPCL_NG!L45+PPCL_Spot!L45+GT_NG!L45+GT_Spot!L45+Bawana_NG!L45+Bawana_RLNG!L45+Bawana_Spot!L45</f>
        <v>66.849999999999994</v>
      </c>
      <c r="L45" s="194">
        <f>PPCL_NG!S45+PPCL_Spot!S45+GT_NG!S45+GT_Spot!S45+Bawana_NG!S45+Bawana_RLNG!S45+Bawana_Spot!S45</f>
        <v>66.877641196013286</v>
      </c>
      <c r="M45" s="195">
        <f t="shared" si="3"/>
        <v>-2.7641196013291847E-2</v>
      </c>
      <c r="N45" s="194">
        <f>PPCL_NG!M45+PPCL_Spot!M45+GT_NG!M45+GT_Spot!M45+Bawana_NG!M45+Bawana_RLNG!M45+Bawana_Spot!M45</f>
        <v>98.2</v>
      </c>
      <c r="O45" s="194">
        <f>PPCL_NG!T45+PPCL_Spot!T45+GT_NG!T45+GT_Spot!T45+Bawana_NG!T45+Bawana_RLNG!T45+Bawana_Spot!T45</f>
        <v>98.342857142857156</v>
      </c>
      <c r="P45" s="195">
        <f t="shared" si="4"/>
        <v>-0.14285714285715301</v>
      </c>
      <c r="Q45" s="195">
        <f t="shared" si="5"/>
        <v>-0.4800000000000324</v>
      </c>
    </row>
    <row r="46" spans="1:17">
      <c r="A46" s="34" t="s">
        <v>88</v>
      </c>
      <c r="B46" s="194">
        <f>PPCL_NG!I46+PPCL_Spot!I46+GT_NG!I46+GT_Spot!I46+Bawana_NG!I46+Bawana_RLNG!I46+Bawana_Spot!I46</f>
        <v>141.6</v>
      </c>
      <c r="C46" s="194">
        <f>PPCL_NG!P46+PPCL_Spot!P46+GT_NG!P46+GT_Spot!P46+Bawana_NG!P46+Bawana_RLNG!P46+Bawana_Spot!P46</f>
        <v>141.80000000000001</v>
      </c>
      <c r="D46" s="195">
        <f t="shared" si="0"/>
        <v>-0.20000000000001705</v>
      </c>
      <c r="E46" s="194">
        <f>PPCL_NG!J46+PPCL_Spot!J46+GT_NG!J46+GT_Spot!J46+Bawana_NG!J46+Bawana_RLNG!J46+Bawana_Spot!J46</f>
        <v>80.78</v>
      </c>
      <c r="F46" s="194">
        <f>PPCL_NG!Q46+PPCL_Spot!Q46+GT_NG!Q46+GT_Spot!Q46+Bawana_NG!Q46+Bawana_RLNG!Q46+Bawana_Spot!Q46</f>
        <v>80.889501661129572</v>
      </c>
      <c r="G46" s="195">
        <f t="shared" si="1"/>
        <v>-0.10950166112957049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14.95</v>
      </c>
      <c r="J46" s="195">
        <f t="shared" si="2"/>
        <v>0</v>
      </c>
      <c r="K46" s="194">
        <f>PPCL_NG!L46+PPCL_Spot!L46+GT_NG!L46+GT_Spot!L46+Bawana_NG!L46+Bawana_RLNG!L46+Bawana_Spot!L46</f>
        <v>66.849999999999994</v>
      </c>
      <c r="L46" s="194">
        <f>PPCL_NG!S46+PPCL_Spot!S46+GT_NG!S46+GT_Spot!S46+Bawana_NG!S46+Bawana_RLNG!S46+Bawana_Spot!S46</f>
        <v>66.877641196013286</v>
      </c>
      <c r="M46" s="195">
        <f t="shared" si="3"/>
        <v>-2.7641196013291847E-2</v>
      </c>
      <c r="N46" s="194">
        <f>PPCL_NG!M46+PPCL_Spot!M46+GT_NG!M46+GT_Spot!M46+Bawana_NG!M46+Bawana_RLNG!M46+Bawana_Spot!M46</f>
        <v>98.2</v>
      </c>
      <c r="O46" s="194">
        <f>PPCL_NG!T46+PPCL_Spot!T46+GT_NG!T46+GT_Spot!T46+Bawana_NG!T46+Bawana_RLNG!T46+Bawana_Spot!T46</f>
        <v>98.342857142857156</v>
      </c>
      <c r="P46" s="195">
        <f t="shared" si="4"/>
        <v>-0.14285714285715301</v>
      </c>
      <c r="Q46" s="195">
        <f t="shared" si="5"/>
        <v>-0.4800000000000324</v>
      </c>
    </row>
    <row r="47" spans="1:17">
      <c r="A47" s="34" t="s">
        <v>89</v>
      </c>
      <c r="B47" s="194">
        <f>PPCL_NG!I47+PPCL_Spot!I47+GT_NG!I47+GT_Spot!I47+Bawana_NG!I47+Bawana_RLNG!I47+Bawana_Spot!I47</f>
        <v>141.6</v>
      </c>
      <c r="C47" s="194">
        <f>PPCL_NG!P47+PPCL_Spot!P47+GT_NG!P47+GT_Spot!P47+Bawana_NG!P47+Bawana_RLNG!P47+Bawana_Spot!P47</f>
        <v>141.80000000000001</v>
      </c>
      <c r="D47" s="195">
        <f t="shared" si="0"/>
        <v>-0.20000000000001705</v>
      </c>
      <c r="E47" s="194">
        <f>PPCL_NG!J47+PPCL_Spot!J47+GT_NG!J47+GT_Spot!J47+Bawana_NG!J47+Bawana_RLNG!J47+Bawana_Spot!J47</f>
        <v>80.78</v>
      </c>
      <c r="F47" s="194">
        <f>PPCL_NG!Q47+PPCL_Spot!Q47+GT_NG!Q47+GT_Spot!Q47+Bawana_NG!Q47+Bawana_RLNG!Q47+Bawana_Spot!Q47</f>
        <v>80.889501661129572</v>
      </c>
      <c r="G47" s="195">
        <f t="shared" si="1"/>
        <v>-0.10950166112957049</v>
      </c>
      <c r="H47" s="194">
        <f>PPCL_NG!K47+PPCL_Spot!K47+GT_NG!K47+GT_Spot!K47+Bawana_NG!K47+Bawana_RLNG!K47+Bawana_Spot!K47</f>
        <v>14.95</v>
      </c>
      <c r="I47" s="194">
        <f>PPCL_NG!R47+PPCL_Spot!R47+GT_NG!R47+GT_Spot!R47+Bawana_NG!R47+Bawana_RLNG!R47+Bawana_Spot!R47</f>
        <v>14.95</v>
      </c>
      <c r="J47" s="195">
        <f t="shared" si="2"/>
        <v>0</v>
      </c>
      <c r="K47" s="194">
        <f>PPCL_NG!L47+PPCL_Spot!L47+GT_NG!L47+GT_Spot!L47+Bawana_NG!L47+Bawana_RLNG!L47+Bawana_Spot!L47</f>
        <v>66.849999999999994</v>
      </c>
      <c r="L47" s="194">
        <f>PPCL_NG!S47+PPCL_Spot!S47+GT_NG!S47+GT_Spot!S47+Bawana_NG!S47+Bawana_RLNG!S47+Bawana_Spot!S47</f>
        <v>66.877641196013286</v>
      </c>
      <c r="M47" s="195">
        <f t="shared" si="3"/>
        <v>-2.7641196013291847E-2</v>
      </c>
      <c r="N47" s="194">
        <f>PPCL_NG!M47+PPCL_Spot!M47+GT_NG!M47+GT_Spot!M47+Bawana_NG!M47+Bawana_RLNG!M47+Bawana_Spot!M47</f>
        <v>98.2</v>
      </c>
      <c r="O47" s="194">
        <f>PPCL_NG!T47+PPCL_Spot!T47+GT_NG!T47+GT_Spot!T47+Bawana_NG!T47+Bawana_RLNG!T47+Bawana_Spot!T47</f>
        <v>98.342857142857156</v>
      </c>
      <c r="P47" s="195">
        <f t="shared" si="4"/>
        <v>-0.14285714285715301</v>
      </c>
      <c r="Q47" s="195">
        <f t="shared" si="5"/>
        <v>-0.4800000000000324</v>
      </c>
    </row>
    <row r="48" spans="1:17">
      <c r="A48" s="34" t="s">
        <v>90</v>
      </c>
      <c r="B48" s="194">
        <f>PPCL_NG!I48+PPCL_Spot!I48+GT_NG!I48+GT_Spot!I48+Bawana_NG!I48+Bawana_RLNG!I48+Bawana_Spot!I48</f>
        <v>141.6</v>
      </c>
      <c r="C48" s="194">
        <f>PPCL_NG!P48+PPCL_Spot!P48+GT_NG!P48+GT_Spot!P48+Bawana_NG!P48+Bawana_RLNG!P48+Bawana_Spot!P48</f>
        <v>141.80000000000001</v>
      </c>
      <c r="D48" s="195">
        <f t="shared" si="0"/>
        <v>-0.20000000000001705</v>
      </c>
      <c r="E48" s="194">
        <f>PPCL_NG!J48+PPCL_Spot!J48+GT_NG!J48+GT_Spot!J48+Bawana_NG!J48+Bawana_RLNG!J48+Bawana_Spot!J48</f>
        <v>80.78</v>
      </c>
      <c r="F48" s="194">
        <f>PPCL_NG!Q48+PPCL_Spot!Q48+GT_NG!Q48+GT_Spot!Q48+Bawana_NG!Q48+Bawana_RLNG!Q48+Bawana_Spot!Q48</f>
        <v>80.889501661129572</v>
      </c>
      <c r="G48" s="195">
        <f t="shared" si="1"/>
        <v>-0.10950166112957049</v>
      </c>
      <c r="H48" s="194">
        <f>PPCL_NG!K48+PPCL_Spot!K48+GT_NG!K48+GT_Spot!K48+Bawana_NG!K48+Bawana_RLNG!K48+Bawana_Spot!K48</f>
        <v>14.95</v>
      </c>
      <c r="I48" s="194">
        <f>PPCL_NG!R48+PPCL_Spot!R48+GT_NG!R48+GT_Spot!R48+Bawana_NG!R48+Bawana_RLNG!R48+Bawana_Spot!R48</f>
        <v>14.95</v>
      </c>
      <c r="J48" s="195">
        <f t="shared" si="2"/>
        <v>0</v>
      </c>
      <c r="K48" s="194">
        <f>PPCL_NG!L48+PPCL_Spot!L48+GT_NG!L48+GT_Spot!L48+Bawana_NG!L48+Bawana_RLNG!L48+Bawana_Spot!L48</f>
        <v>66.849999999999994</v>
      </c>
      <c r="L48" s="194">
        <f>PPCL_NG!S48+PPCL_Spot!S48+GT_NG!S48+GT_Spot!S48+Bawana_NG!S48+Bawana_RLNG!S48+Bawana_Spot!S48</f>
        <v>66.877641196013286</v>
      </c>
      <c r="M48" s="195">
        <f t="shared" si="3"/>
        <v>-2.7641196013291847E-2</v>
      </c>
      <c r="N48" s="194">
        <f>PPCL_NG!M48+PPCL_Spot!M48+GT_NG!M48+GT_Spot!M48+Bawana_NG!M48+Bawana_RLNG!M48+Bawana_Spot!M48</f>
        <v>98.2</v>
      </c>
      <c r="O48" s="194">
        <f>PPCL_NG!T48+PPCL_Spot!T48+GT_NG!T48+GT_Spot!T48+Bawana_NG!T48+Bawana_RLNG!T48+Bawana_Spot!T48</f>
        <v>98.342857142857156</v>
      </c>
      <c r="P48" s="195">
        <f t="shared" si="4"/>
        <v>-0.14285714285715301</v>
      </c>
      <c r="Q48" s="195">
        <f t="shared" si="5"/>
        <v>-0.4800000000000324</v>
      </c>
    </row>
    <row r="49" spans="1:17">
      <c r="A49" s="34" t="s">
        <v>91</v>
      </c>
      <c r="B49" s="194">
        <f>PPCL_NG!I49+PPCL_Spot!I49+GT_NG!I49+GT_Spot!I49+Bawana_NG!I49+Bawana_RLNG!I49+Bawana_Spot!I49</f>
        <v>141.6</v>
      </c>
      <c r="C49" s="194">
        <f>PPCL_NG!P49+PPCL_Spot!P49+GT_NG!P49+GT_Spot!P49+Bawana_NG!P49+Bawana_RLNG!P49+Bawana_Spot!P49</f>
        <v>141.38333333333333</v>
      </c>
      <c r="D49" s="195">
        <f t="shared" si="0"/>
        <v>0.21666666666666856</v>
      </c>
      <c r="E49" s="194">
        <f>PPCL_NG!J49+PPCL_Spot!J49+GT_NG!J49+GT_Spot!J49+Bawana_NG!J49+Bawana_RLNG!J49+Bawana_Spot!J49</f>
        <v>80.78</v>
      </c>
      <c r="F49" s="194">
        <f>PPCL_NG!Q49+PPCL_Spot!Q49+GT_NG!Q49+GT_Spot!Q49+Bawana_NG!Q49+Bawana_RLNG!Q49+Bawana_Spot!Q49</f>
        <v>80.661373200442966</v>
      </c>
      <c r="G49" s="195">
        <f t="shared" si="1"/>
        <v>0.1186267995570347</v>
      </c>
      <c r="H49" s="194">
        <f>PPCL_NG!K49+PPCL_Spot!K49+GT_NG!K49+GT_Spot!K49+Bawana_NG!K49+Bawana_RLNG!K49+Bawana_Spot!K49</f>
        <v>14.95</v>
      </c>
      <c r="I49" s="194">
        <f>PPCL_NG!R49+PPCL_Spot!R49+GT_NG!R49+GT_Spot!R49+Bawana_NG!R49+Bawana_RLNG!R49+Bawana_Spot!R49</f>
        <v>14.95</v>
      </c>
      <c r="J49" s="195">
        <f t="shared" si="2"/>
        <v>0</v>
      </c>
      <c r="K49" s="194">
        <f>PPCL_NG!L49+PPCL_Spot!L49+GT_NG!L49+GT_Spot!L49+Bawana_NG!L49+Bawana_RLNG!L49+Bawana_Spot!L49</f>
        <v>66.849999999999994</v>
      </c>
      <c r="L49" s="194">
        <f>PPCL_NG!S49+PPCL_Spot!S49+GT_NG!S49+GT_Spot!S49+Bawana_NG!S49+Bawana_RLNG!S49+Bawana_Spot!S49</f>
        <v>66.820055370985614</v>
      </c>
      <c r="M49" s="195">
        <f t="shared" si="3"/>
        <v>2.9944629014380553E-2</v>
      </c>
      <c r="N49" s="194">
        <f>PPCL_NG!M49+PPCL_Spot!M49+GT_NG!M49+GT_Spot!M49+Bawana_NG!M49+Bawana_RLNG!M49+Bawana_Spot!M49</f>
        <v>98.2</v>
      </c>
      <c r="O49" s="194">
        <f>PPCL_NG!T49+PPCL_Spot!T49+GT_NG!T49+GT_Spot!T49+Bawana_NG!T49+Bawana_RLNG!T49+Bawana_Spot!T49</f>
        <v>98.045238095238091</v>
      </c>
      <c r="P49" s="195">
        <f t="shared" si="4"/>
        <v>0.15476190476191221</v>
      </c>
      <c r="Q49" s="195">
        <f t="shared" si="5"/>
        <v>0.51999999999999602</v>
      </c>
    </row>
    <row r="50" spans="1:17">
      <c r="A50" s="34" t="s">
        <v>92</v>
      </c>
      <c r="B50" s="194">
        <f>PPCL_NG!I50+PPCL_Spot!I50+GT_NG!I50+GT_Spot!I50+Bawana_NG!I50+Bawana_RLNG!I50+Bawana_Spot!I50</f>
        <v>141.6</v>
      </c>
      <c r="C50" s="194">
        <f>PPCL_NG!P50+PPCL_Spot!P50+GT_NG!P50+GT_Spot!P50+Bawana_NG!P50+Bawana_RLNG!P50+Bawana_Spot!P50</f>
        <v>141.38333333333333</v>
      </c>
      <c r="D50" s="195">
        <f t="shared" si="0"/>
        <v>0.21666666666666856</v>
      </c>
      <c r="E50" s="194">
        <f>PPCL_NG!J50+PPCL_Spot!J50+GT_NG!J50+GT_Spot!J50+Bawana_NG!J50+Bawana_RLNG!J50+Bawana_Spot!J50</f>
        <v>80.78</v>
      </c>
      <c r="F50" s="194">
        <f>PPCL_NG!Q50+PPCL_Spot!Q50+GT_NG!Q50+GT_Spot!Q50+Bawana_NG!Q50+Bawana_RLNG!Q50+Bawana_Spot!Q50</f>
        <v>80.661373200442966</v>
      </c>
      <c r="G50" s="195">
        <f t="shared" si="1"/>
        <v>0.1186267995570347</v>
      </c>
      <c r="H50" s="194">
        <f>PPCL_NG!K50+PPCL_Spot!K50+GT_NG!K50+GT_Spot!K50+Bawana_NG!K50+Bawana_RLNG!K50+Bawana_Spot!K50</f>
        <v>14.95</v>
      </c>
      <c r="I50" s="194">
        <f>PPCL_NG!R50+PPCL_Spot!R50+GT_NG!R50+GT_Spot!R50+Bawana_NG!R50+Bawana_RLNG!R50+Bawana_Spot!R50</f>
        <v>14.95</v>
      </c>
      <c r="J50" s="195">
        <f t="shared" si="2"/>
        <v>0</v>
      </c>
      <c r="K50" s="194">
        <f>PPCL_NG!L50+PPCL_Spot!L50+GT_NG!L50+GT_Spot!L50+Bawana_NG!L50+Bawana_RLNG!L50+Bawana_Spot!L50</f>
        <v>66.849999999999994</v>
      </c>
      <c r="L50" s="194">
        <f>PPCL_NG!S50+PPCL_Spot!S50+GT_NG!S50+GT_Spot!S50+Bawana_NG!S50+Bawana_RLNG!S50+Bawana_Spot!S50</f>
        <v>66.820055370985614</v>
      </c>
      <c r="M50" s="195">
        <f t="shared" si="3"/>
        <v>2.9944629014380553E-2</v>
      </c>
      <c r="N50" s="194">
        <f>PPCL_NG!M50+PPCL_Spot!M50+GT_NG!M50+GT_Spot!M50+Bawana_NG!M50+Bawana_RLNG!M50+Bawana_Spot!M50</f>
        <v>98.2</v>
      </c>
      <c r="O50" s="194">
        <f>PPCL_NG!T50+PPCL_Spot!T50+GT_NG!T50+GT_Spot!T50+Bawana_NG!T50+Bawana_RLNG!T50+Bawana_Spot!T50</f>
        <v>98.045238095238091</v>
      </c>
      <c r="P50" s="195">
        <f t="shared" si="4"/>
        <v>0.15476190476191221</v>
      </c>
      <c r="Q50" s="195">
        <f t="shared" si="5"/>
        <v>0.51999999999999602</v>
      </c>
    </row>
    <row r="51" spans="1:17">
      <c r="A51" s="34" t="s">
        <v>93</v>
      </c>
      <c r="B51" s="194">
        <f>PPCL_NG!I51+PPCL_Spot!I51+GT_NG!I51+GT_Spot!I51+Bawana_NG!I51+Bawana_RLNG!I51+Bawana_Spot!I51</f>
        <v>141.6</v>
      </c>
      <c r="C51" s="194">
        <f>PPCL_NG!P51+PPCL_Spot!P51+GT_NG!P51+GT_Spot!P51+Bawana_NG!P51+Bawana_RLNG!P51+Bawana_Spot!P51</f>
        <v>141.38333333333333</v>
      </c>
      <c r="D51" s="195">
        <f t="shared" si="0"/>
        <v>0.21666666666666856</v>
      </c>
      <c r="E51" s="194">
        <f>PPCL_NG!J51+PPCL_Spot!J51+GT_NG!J51+GT_Spot!J51+Bawana_NG!J51+Bawana_RLNG!J51+Bawana_Spot!J51</f>
        <v>80.78</v>
      </c>
      <c r="F51" s="194">
        <f>PPCL_NG!Q51+PPCL_Spot!Q51+GT_NG!Q51+GT_Spot!Q51+Bawana_NG!Q51+Bawana_RLNG!Q51+Bawana_Spot!Q51</f>
        <v>80.661373200442966</v>
      </c>
      <c r="G51" s="195">
        <f t="shared" si="1"/>
        <v>0.1186267995570347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14.95</v>
      </c>
      <c r="J51" s="195">
        <f t="shared" si="2"/>
        <v>0</v>
      </c>
      <c r="K51" s="194">
        <f>PPCL_NG!L51+PPCL_Spot!L51+GT_NG!L51+GT_Spot!L51+Bawana_NG!L51+Bawana_RLNG!L51+Bawana_Spot!L51</f>
        <v>66.849999999999994</v>
      </c>
      <c r="L51" s="194">
        <f>PPCL_NG!S51+PPCL_Spot!S51+GT_NG!S51+GT_Spot!S51+Bawana_NG!S51+Bawana_RLNG!S51+Bawana_Spot!S51</f>
        <v>66.820055370985614</v>
      </c>
      <c r="M51" s="195">
        <f t="shared" si="3"/>
        <v>2.9944629014380553E-2</v>
      </c>
      <c r="N51" s="194">
        <f>PPCL_NG!M51+PPCL_Spot!M51+GT_NG!M51+GT_Spot!M51+Bawana_NG!M51+Bawana_RLNG!M51+Bawana_Spot!M51</f>
        <v>98.2</v>
      </c>
      <c r="O51" s="194">
        <f>PPCL_NG!T51+PPCL_Spot!T51+GT_NG!T51+GT_Spot!T51+Bawana_NG!T51+Bawana_RLNG!T51+Bawana_Spot!T51</f>
        <v>98.045238095238091</v>
      </c>
      <c r="P51" s="195">
        <f t="shared" si="4"/>
        <v>0.15476190476191221</v>
      </c>
      <c r="Q51" s="195">
        <f t="shared" si="5"/>
        <v>0.51999999999999602</v>
      </c>
    </row>
    <row r="52" spans="1:17">
      <c r="A52" s="34" t="s">
        <v>94</v>
      </c>
      <c r="B52" s="194">
        <f>PPCL_NG!I52+PPCL_Spot!I52+GT_NG!I52+GT_Spot!I52+Bawana_NG!I52+Bawana_RLNG!I52+Bawana_Spot!I52</f>
        <v>138.55000000000001</v>
      </c>
      <c r="C52" s="194">
        <f>PPCL_NG!P52+PPCL_Spot!P52+GT_NG!P52+GT_Spot!P52+Bawana_NG!P52+Bawana_RLNG!P52+Bawana_Spot!P52</f>
        <v>139.86670822942642</v>
      </c>
      <c r="D52" s="195">
        <f t="shared" si="0"/>
        <v>-1.3167082294264105</v>
      </c>
      <c r="E52" s="194">
        <f>PPCL_NG!J52+PPCL_Spot!J52+GT_NG!J52+GT_Spot!J52+Bawana_NG!J52+Bawana_RLNG!J52+Bawana_Spot!J52</f>
        <v>80.539999999999992</v>
      </c>
      <c r="F52" s="194">
        <f>PPCL_NG!Q52+PPCL_Spot!Q52+GT_NG!Q52+GT_Spot!Q52+Bawana_NG!Q52+Bawana_RLNG!Q52+Bawana_Spot!Q52</f>
        <v>81.417805486284294</v>
      </c>
      <c r="G52" s="195">
        <f t="shared" si="1"/>
        <v>-0.87780548628430211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14.95</v>
      </c>
      <c r="J52" s="195">
        <f t="shared" si="2"/>
        <v>0</v>
      </c>
      <c r="K52" s="194">
        <f>PPCL_NG!L52+PPCL_Spot!L52+GT_NG!L52+GT_Spot!L52+Bawana_NG!L52+Bawana_RLNG!L52+Bawana_Spot!L52</f>
        <v>66.849999999999994</v>
      </c>
      <c r="L52" s="194">
        <f>PPCL_NG!S52+PPCL_Spot!S52+GT_NG!S52+GT_Spot!S52+Bawana_NG!S52+Bawana_RLNG!S52+Bawana_Spot!S52</f>
        <v>67.078229426433921</v>
      </c>
      <c r="M52" s="195">
        <f t="shared" si="3"/>
        <v>-0.22822942643392707</v>
      </c>
      <c r="N52" s="194">
        <f>PPCL_NG!M52+PPCL_Spot!M52+GT_NG!M52+GT_Spot!M52+Bawana_NG!M52+Bawana_RLNG!M52+Bawana_Spot!M52</f>
        <v>97.45</v>
      </c>
      <c r="O52" s="194">
        <f>PPCL_NG!T52+PPCL_Spot!T52+GT_NG!T52+GT_Spot!T52+Bawana_NG!T52+Bawana_RLNG!T52+Bawana_Spot!T52</f>
        <v>98.547256857855359</v>
      </c>
      <c r="P52" s="195">
        <f t="shared" si="4"/>
        <v>-1.0972568578553563</v>
      </c>
      <c r="Q52" s="195">
        <f t="shared" si="5"/>
        <v>-3.519999999999996</v>
      </c>
    </row>
    <row r="53" spans="1:17">
      <c r="A53" s="34" t="s">
        <v>95</v>
      </c>
      <c r="B53" s="194">
        <f>PPCL_NG!I53+PPCL_Spot!I53+GT_NG!I53+GT_Spot!I53+Bawana_NG!I53+Bawana_RLNG!I53+Bawana_Spot!I53</f>
        <v>138.55000000000001</v>
      </c>
      <c r="C53" s="194">
        <f>PPCL_NG!P53+PPCL_Spot!P53+GT_NG!P53+GT_Spot!P53+Bawana_NG!P53+Bawana_RLNG!P53+Bawana_Spot!P53</f>
        <v>139.86670822942642</v>
      </c>
      <c r="D53" s="195">
        <f t="shared" si="0"/>
        <v>-1.3167082294264105</v>
      </c>
      <c r="E53" s="194">
        <f>PPCL_NG!J53+PPCL_Spot!J53+GT_NG!J53+GT_Spot!J53+Bawana_NG!J53+Bawana_RLNG!J53+Bawana_Spot!J53</f>
        <v>80.539999999999992</v>
      </c>
      <c r="F53" s="194">
        <f>PPCL_NG!Q53+PPCL_Spot!Q53+GT_NG!Q53+GT_Spot!Q53+Bawana_NG!Q53+Bawana_RLNG!Q53+Bawana_Spot!Q53</f>
        <v>81.417805486284294</v>
      </c>
      <c r="G53" s="195">
        <f t="shared" si="1"/>
        <v>-0.87780548628430211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14.95</v>
      </c>
      <c r="J53" s="195">
        <f t="shared" si="2"/>
        <v>0</v>
      </c>
      <c r="K53" s="194">
        <f>PPCL_NG!L53+PPCL_Spot!L53+GT_NG!L53+GT_Spot!L53+Bawana_NG!L53+Bawana_RLNG!L53+Bawana_Spot!L53</f>
        <v>66.849999999999994</v>
      </c>
      <c r="L53" s="194">
        <f>PPCL_NG!S53+PPCL_Spot!S53+GT_NG!S53+GT_Spot!S53+Bawana_NG!S53+Bawana_RLNG!S53+Bawana_Spot!S53</f>
        <v>67.078229426433921</v>
      </c>
      <c r="M53" s="195">
        <f t="shared" si="3"/>
        <v>-0.22822942643392707</v>
      </c>
      <c r="N53" s="194">
        <f>PPCL_NG!M53+PPCL_Spot!M53+GT_NG!M53+GT_Spot!M53+Bawana_NG!M53+Bawana_RLNG!M53+Bawana_Spot!M53</f>
        <v>97.45</v>
      </c>
      <c r="O53" s="194">
        <f>PPCL_NG!T53+PPCL_Spot!T53+GT_NG!T53+GT_Spot!T53+Bawana_NG!T53+Bawana_RLNG!T53+Bawana_Spot!T53</f>
        <v>98.547256857855359</v>
      </c>
      <c r="P53" s="195">
        <f t="shared" si="4"/>
        <v>-1.0972568578553563</v>
      </c>
      <c r="Q53" s="195">
        <f t="shared" si="5"/>
        <v>-3.519999999999996</v>
      </c>
    </row>
    <row r="54" spans="1:17">
      <c r="A54" s="34" t="s">
        <v>96</v>
      </c>
      <c r="B54" s="194">
        <f>PPCL_NG!I54+PPCL_Spot!I54+GT_NG!I54+GT_Spot!I54+Bawana_NG!I54+Bawana_RLNG!I54+Bawana_Spot!I54</f>
        <v>138.55000000000001</v>
      </c>
      <c r="C54" s="194">
        <f>PPCL_NG!P54+PPCL_Spot!P54+GT_NG!P54+GT_Spot!P54+Bawana_NG!P54+Bawana_RLNG!P54+Bawana_Spot!P54</f>
        <v>139.86670822942642</v>
      </c>
      <c r="D54" s="195">
        <f t="shared" si="0"/>
        <v>-1.3167082294264105</v>
      </c>
      <c r="E54" s="194">
        <f>PPCL_NG!J54+PPCL_Spot!J54+GT_NG!J54+GT_Spot!J54+Bawana_NG!J54+Bawana_RLNG!J54+Bawana_Spot!J54</f>
        <v>80.539999999999992</v>
      </c>
      <c r="F54" s="194">
        <f>PPCL_NG!Q54+PPCL_Spot!Q54+GT_NG!Q54+GT_Spot!Q54+Bawana_NG!Q54+Bawana_RLNG!Q54+Bawana_Spot!Q54</f>
        <v>81.417805486284294</v>
      </c>
      <c r="G54" s="195">
        <f t="shared" si="1"/>
        <v>-0.87780548628430211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66.849999999999994</v>
      </c>
      <c r="L54" s="194">
        <f>PPCL_NG!S54+PPCL_Spot!S54+GT_NG!S54+GT_Spot!S54+Bawana_NG!S54+Bawana_RLNG!S54+Bawana_Spot!S54</f>
        <v>67.078229426433921</v>
      </c>
      <c r="M54" s="195">
        <f t="shared" si="3"/>
        <v>-0.22822942643392707</v>
      </c>
      <c r="N54" s="194">
        <f>PPCL_NG!M54+PPCL_Spot!M54+GT_NG!M54+GT_Spot!M54+Bawana_NG!M54+Bawana_RLNG!M54+Bawana_Spot!M54</f>
        <v>97.45</v>
      </c>
      <c r="O54" s="194">
        <f>PPCL_NG!T54+PPCL_Spot!T54+GT_NG!T54+GT_Spot!T54+Bawana_NG!T54+Bawana_RLNG!T54+Bawana_Spot!T54</f>
        <v>98.547256857855359</v>
      </c>
      <c r="P54" s="195">
        <f t="shared" si="4"/>
        <v>-1.0972568578553563</v>
      </c>
      <c r="Q54" s="195">
        <f t="shared" si="5"/>
        <v>-3.519999999999996</v>
      </c>
    </row>
    <row r="55" spans="1:17">
      <c r="A55" s="34" t="s">
        <v>97</v>
      </c>
      <c r="B55" s="194">
        <f>PPCL_NG!I55+PPCL_Spot!I55+GT_NG!I55+GT_Spot!I55+Bawana_NG!I55+Bawana_RLNG!I55+Bawana_Spot!I55</f>
        <v>138.55000000000001</v>
      </c>
      <c r="C55" s="194">
        <f>PPCL_NG!P55+PPCL_Spot!P55+GT_NG!P55+GT_Spot!P55+Bawana_NG!P55+Bawana_RLNG!P55+Bawana_Spot!P55</f>
        <v>139.86670822942642</v>
      </c>
      <c r="D55" s="195">
        <f t="shared" si="0"/>
        <v>-1.3167082294264105</v>
      </c>
      <c r="E55" s="194">
        <f>PPCL_NG!J55+PPCL_Spot!J55+GT_NG!J55+GT_Spot!J55+Bawana_NG!J55+Bawana_RLNG!J55+Bawana_Spot!J55</f>
        <v>80.539999999999992</v>
      </c>
      <c r="F55" s="194">
        <f>PPCL_NG!Q55+PPCL_Spot!Q55+GT_NG!Q55+GT_Spot!Q55+Bawana_NG!Q55+Bawana_RLNG!Q55+Bawana_Spot!Q55</f>
        <v>81.417805486284294</v>
      </c>
      <c r="G55" s="195">
        <f t="shared" si="1"/>
        <v>-0.87780548628430211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66.849999999999994</v>
      </c>
      <c r="L55" s="194">
        <f>PPCL_NG!S55+PPCL_Spot!S55+GT_NG!S55+GT_Spot!S55+Bawana_NG!S55+Bawana_RLNG!S55+Bawana_Spot!S55</f>
        <v>67.078229426433921</v>
      </c>
      <c r="M55" s="195">
        <f t="shared" si="3"/>
        <v>-0.22822942643392707</v>
      </c>
      <c r="N55" s="194">
        <f>PPCL_NG!M55+PPCL_Spot!M55+GT_NG!M55+GT_Spot!M55+Bawana_NG!M55+Bawana_RLNG!M55+Bawana_Spot!M55</f>
        <v>97.45</v>
      </c>
      <c r="O55" s="194">
        <f>PPCL_NG!T55+PPCL_Spot!T55+GT_NG!T55+GT_Spot!T55+Bawana_NG!T55+Bawana_RLNG!T55+Bawana_Spot!T55</f>
        <v>98.547256857855359</v>
      </c>
      <c r="P55" s="195">
        <f t="shared" si="4"/>
        <v>-1.0972568578553563</v>
      </c>
      <c r="Q55" s="195">
        <f t="shared" si="5"/>
        <v>-3.519999999999996</v>
      </c>
    </row>
    <row r="56" spans="1:17">
      <c r="A56" s="34" t="s">
        <v>98</v>
      </c>
      <c r="B56" s="194">
        <f>PPCL_NG!I56+PPCL_Spot!I56+GT_NG!I56+GT_Spot!I56+Bawana_NG!I56+Bawana_RLNG!I56+Bawana_Spot!I56</f>
        <v>138.55000000000001</v>
      </c>
      <c r="C56" s="194">
        <f>PPCL_NG!P56+PPCL_Spot!P56+GT_NG!P56+GT_Spot!P56+Bawana_NG!P56+Bawana_RLNG!P56+Bawana_Spot!P56</f>
        <v>139.4926433915212</v>
      </c>
      <c r="D56" s="195">
        <f t="shared" si="0"/>
        <v>-0.94264339152118737</v>
      </c>
      <c r="E56" s="194">
        <f>PPCL_NG!J56+PPCL_Spot!J56+GT_NG!J56+GT_Spot!J56+Bawana_NG!J56+Bawana_RLNG!J56+Bawana_Spot!J56</f>
        <v>80.539999999999992</v>
      </c>
      <c r="F56" s="194">
        <f>PPCL_NG!Q56+PPCL_Spot!Q56+GT_NG!Q56+GT_Spot!Q56+Bawana_NG!Q56+Bawana_RLNG!Q56+Bawana_Spot!Q56</f>
        <v>81.168428927680793</v>
      </c>
      <c r="G56" s="195">
        <f t="shared" si="1"/>
        <v>-0.62842892768080105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66.849999999999994</v>
      </c>
      <c r="L56" s="194">
        <f>PPCL_NG!S56+PPCL_Spot!S56+GT_NG!S56+GT_Spot!S56+Bawana_NG!S56+Bawana_RLNG!S56+Bawana_Spot!S56</f>
        <v>67.013391521197008</v>
      </c>
      <c r="M56" s="195">
        <f t="shared" si="3"/>
        <v>-0.16339152119701339</v>
      </c>
      <c r="N56" s="194">
        <f>PPCL_NG!M56+PPCL_Spot!M56+GT_NG!M56+GT_Spot!M56+Bawana_NG!M56+Bawana_RLNG!M56+Bawana_Spot!M56</f>
        <v>97.45</v>
      </c>
      <c r="O56" s="194">
        <f>PPCL_NG!T56+PPCL_Spot!T56+GT_NG!T56+GT_Spot!T56+Bawana_NG!T56+Bawana_RLNG!T56+Bawana_Spot!T56</f>
        <v>98.235536159600997</v>
      </c>
      <c r="P56" s="195">
        <f t="shared" si="4"/>
        <v>-0.78553615960099421</v>
      </c>
      <c r="Q56" s="195">
        <f t="shared" si="5"/>
        <v>-2.519999999999996</v>
      </c>
    </row>
    <row r="57" spans="1:17">
      <c r="A57" s="34" t="s">
        <v>99</v>
      </c>
      <c r="B57" s="194">
        <f>PPCL_NG!I57+PPCL_Spot!I57+GT_NG!I57+GT_Spot!I57+Bawana_NG!I57+Bawana_RLNG!I57+Bawana_Spot!I57</f>
        <v>140</v>
      </c>
      <c r="C57" s="194">
        <f>PPCL_NG!P57+PPCL_Spot!P57+GT_NG!P57+GT_Spot!P57+Bawana_NG!P57+Bawana_RLNG!P57+Bawana_Spot!P57</f>
        <v>140.20423802673207</v>
      </c>
      <c r="D57" s="195">
        <f t="shared" si="0"/>
        <v>-0.20423802673207092</v>
      </c>
      <c r="E57" s="194">
        <f>PPCL_NG!J57+PPCL_Spot!J57+GT_NG!J57+GT_Spot!J57+Bawana_NG!J57+Bawana_RLNG!J57+Bawana_Spot!J57</f>
        <v>80.22</v>
      </c>
      <c r="F57" s="194">
        <f>PPCL_NG!Q57+PPCL_Spot!Q57+GT_NG!Q57+GT_Spot!Q57+Bawana_NG!Q57+Bawana_RLNG!Q57+Bawana_Spot!Q57</f>
        <v>80.336533905551036</v>
      </c>
      <c r="G57" s="195">
        <f t="shared" si="1"/>
        <v>-0.11653390555103726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14.830607473477937</v>
      </c>
      <c r="J57" s="195">
        <f t="shared" si="2"/>
        <v>-6.0747347793643769E-4</v>
      </c>
      <c r="K57" s="194">
        <f>PPCL_NG!L57+PPCL_Spot!L57+GT_NG!L57+GT_Spot!L57+Bawana_NG!L57+Bawana_RLNG!L57+Bawana_Spot!L57</f>
        <v>66.240000000000009</v>
      </c>
      <c r="L57" s="194">
        <f>PPCL_NG!S57+PPCL_Spot!S57+GT_NG!S57+GT_Spot!S57+Bawana_NG!S57+Bawana_RLNG!S57+Bawana_Spot!S57</f>
        <v>66.272890814902695</v>
      </c>
      <c r="M57" s="195">
        <f t="shared" si="3"/>
        <v>-3.2890814902685861E-2</v>
      </c>
      <c r="N57" s="194">
        <f>PPCL_NG!M57+PPCL_Spot!M57+GT_NG!M57+GT_Spot!M57+Bawana_NG!M57+Bawana_RLNG!M57+Bawana_Spot!M57</f>
        <v>97.07</v>
      </c>
      <c r="O57" s="194">
        <f>PPCL_NG!T57+PPCL_Spot!T57+GT_NG!T57+GT_Spot!T57+Bawana_NG!T57+Bawana_RLNG!T57+Bawana_Spot!T57</f>
        <v>97.215729779336272</v>
      </c>
      <c r="P57" s="195">
        <f t="shared" si="4"/>
        <v>-0.1457297793362784</v>
      </c>
      <c r="Q57" s="195">
        <f t="shared" si="5"/>
        <v>-0.50000000000000888</v>
      </c>
    </row>
    <row r="58" spans="1:17">
      <c r="A58" s="34" t="s">
        <v>100</v>
      </c>
      <c r="B58" s="194">
        <f>PPCL_NG!I58+PPCL_Spot!I58+GT_NG!I58+GT_Spot!I58+Bawana_NG!I58+Bawana_RLNG!I58+Bawana_Spot!I58</f>
        <v>140</v>
      </c>
      <c r="C58" s="194">
        <f>PPCL_NG!P58+PPCL_Spot!P58+GT_NG!P58+GT_Spot!P58+Bawana_NG!P58+Bawana_RLNG!P58+Bawana_Spot!P58</f>
        <v>140.20423802673207</v>
      </c>
      <c r="D58" s="195">
        <f t="shared" si="0"/>
        <v>-0.20423802673207092</v>
      </c>
      <c r="E58" s="194">
        <f>PPCL_NG!J58+PPCL_Spot!J58+GT_NG!J58+GT_Spot!J58+Bawana_NG!J58+Bawana_RLNG!J58+Bawana_Spot!J58</f>
        <v>80.22</v>
      </c>
      <c r="F58" s="194">
        <f>PPCL_NG!Q58+PPCL_Spot!Q58+GT_NG!Q58+GT_Spot!Q58+Bawana_NG!Q58+Bawana_RLNG!Q58+Bawana_Spot!Q58</f>
        <v>80.336533905551036</v>
      </c>
      <c r="G58" s="195">
        <f t="shared" si="1"/>
        <v>-0.11653390555103726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14.830607473477937</v>
      </c>
      <c r="J58" s="195">
        <f t="shared" si="2"/>
        <v>-6.0747347793643769E-4</v>
      </c>
      <c r="K58" s="194">
        <f>PPCL_NG!L58+PPCL_Spot!L58+GT_NG!L58+GT_Spot!L58+Bawana_NG!L58+Bawana_RLNG!L58+Bawana_Spot!L58</f>
        <v>66.240000000000009</v>
      </c>
      <c r="L58" s="194">
        <f>PPCL_NG!S58+PPCL_Spot!S58+GT_NG!S58+GT_Spot!S58+Bawana_NG!S58+Bawana_RLNG!S58+Bawana_Spot!S58</f>
        <v>66.272890814902695</v>
      </c>
      <c r="M58" s="195">
        <f t="shared" si="3"/>
        <v>-3.2890814902685861E-2</v>
      </c>
      <c r="N58" s="194">
        <f>PPCL_NG!M58+PPCL_Spot!M58+GT_NG!M58+GT_Spot!M58+Bawana_NG!M58+Bawana_RLNG!M58+Bawana_Spot!M58</f>
        <v>97.07</v>
      </c>
      <c r="O58" s="194">
        <f>PPCL_NG!T58+PPCL_Spot!T58+GT_NG!T58+GT_Spot!T58+Bawana_NG!T58+Bawana_RLNG!T58+Bawana_Spot!T58</f>
        <v>97.215729779336272</v>
      </c>
      <c r="P58" s="195">
        <f t="shared" si="4"/>
        <v>-0.1457297793362784</v>
      </c>
      <c r="Q58" s="195">
        <f t="shared" si="5"/>
        <v>-0.50000000000000888</v>
      </c>
    </row>
    <row r="59" spans="1:17">
      <c r="A59" s="34" t="s">
        <v>101</v>
      </c>
      <c r="B59" s="194">
        <f>PPCL_NG!I59+PPCL_Spot!I59+GT_NG!I59+GT_Spot!I59+Bawana_NG!I59+Bawana_RLNG!I59+Bawana_Spot!I59</f>
        <v>140</v>
      </c>
      <c r="C59" s="194">
        <f>PPCL_NG!P59+PPCL_Spot!P59+GT_NG!P59+GT_Spot!P59+Bawana_NG!P59+Bawana_RLNG!P59+Bawana_Spot!P59</f>
        <v>140.20423802673207</v>
      </c>
      <c r="D59" s="195">
        <f t="shared" si="0"/>
        <v>-0.20423802673207092</v>
      </c>
      <c r="E59" s="194">
        <f>PPCL_NG!J59+PPCL_Spot!J59+GT_NG!J59+GT_Spot!J59+Bawana_NG!J59+Bawana_RLNG!J59+Bawana_Spot!J59</f>
        <v>80.22</v>
      </c>
      <c r="F59" s="194">
        <f>PPCL_NG!Q59+PPCL_Spot!Q59+GT_NG!Q59+GT_Spot!Q59+Bawana_NG!Q59+Bawana_RLNG!Q59+Bawana_Spot!Q59</f>
        <v>80.336533905551036</v>
      </c>
      <c r="G59" s="195">
        <f t="shared" si="1"/>
        <v>-0.11653390555103726</v>
      </c>
      <c r="H59" s="194">
        <f>PPCL_NG!K59+PPCL_Spot!K59+GT_NG!K59+GT_Spot!K59+Bawana_NG!K59+Bawana_RLNG!K59+Bawana_Spot!K59</f>
        <v>14.83</v>
      </c>
      <c r="I59" s="194">
        <f>PPCL_NG!R59+PPCL_Spot!R59+GT_NG!R59+GT_Spot!R59+Bawana_NG!R59+Bawana_RLNG!R59+Bawana_Spot!R59</f>
        <v>14.830607473477937</v>
      </c>
      <c r="J59" s="195">
        <f t="shared" si="2"/>
        <v>-6.0747347793643769E-4</v>
      </c>
      <c r="K59" s="194">
        <f>PPCL_NG!L59+PPCL_Spot!L59+GT_NG!L59+GT_Spot!L59+Bawana_NG!L59+Bawana_RLNG!L59+Bawana_Spot!L59</f>
        <v>66.240000000000009</v>
      </c>
      <c r="L59" s="194">
        <f>PPCL_NG!S59+PPCL_Spot!S59+GT_NG!S59+GT_Spot!S59+Bawana_NG!S59+Bawana_RLNG!S59+Bawana_Spot!S59</f>
        <v>66.272890814902695</v>
      </c>
      <c r="M59" s="195">
        <f t="shared" si="3"/>
        <v>-3.2890814902685861E-2</v>
      </c>
      <c r="N59" s="194">
        <f>PPCL_NG!M59+PPCL_Spot!M59+GT_NG!M59+GT_Spot!M59+Bawana_NG!M59+Bawana_RLNG!M59+Bawana_Spot!M59</f>
        <v>97.07</v>
      </c>
      <c r="O59" s="194">
        <f>PPCL_NG!T59+PPCL_Spot!T59+GT_NG!T59+GT_Spot!T59+Bawana_NG!T59+Bawana_RLNG!T59+Bawana_Spot!T59</f>
        <v>97.215729779336272</v>
      </c>
      <c r="P59" s="195">
        <f t="shared" si="4"/>
        <v>-0.1457297793362784</v>
      </c>
      <c r="Q59" s="195">
        <f t="shared" si="5"/>
        <v>-0.50000000000000888</v>
      </c>
    </row>
    <row r="60" spans="1:17">
      <c r="A60" s="34" t="s">
        <v>102</v>
      </c>
      <c r="B60" s="194">
        <f>PPCL_NG!I60+PPCL_Spot!I60+GT_NG!I60+GT_Spot!I60+Bawana_NG!I60+Bawana_RLNG!I60+Bawana_Spot!I60</f>
        <v>140</v>
      </c>
      <c r="C60" s="194">
        <f>PPCL_NG!P60+PPCL_Spot!P60+GT_NG!P60+GT_Spot!P60+Bawana_NG!P60+Bawana_RLNG!P60+Bawana_Spot!P60</f>
        <v>140.20423802673207</v>
      </c>
      <c r="D60" s="195">
        <f t="shared" si="0"/>
        <v>-0.20423802673207092</v>
      </c>
      <c r="E60" s="194">
        <f>PPCL_NG!J60+PPCL_Spot!J60+GT_NG!J60+GT_Spot!J60+Bawana_NG!J60+Bawana_RLNG!J60+Bawana_Spot!J60</f>
        <v>80.22</v>
      </c>
      <c r="F60" s="194">
        <f>PPCL_NG!Q60+PPCL_Spot!Q60+GT_NG!Q60+GT_Spot!Q60+Bawana_NG!Q60+Bawana_RLNG!Q60+Bawana_Spot!Q60</f>
        <v>80.336533905551036</v>
      </c>
      <c r="G60" s="195">
        <f t="shared" si="1"/>
        <v>-0.11653390555103726</v>
      </c>
      <c r="H60" s="194">
        <f>PPCL_NG!K60+PPCL_Spot!K60+GT_NG!K60+GT_Spot!K60+Bawana_NG!K60+Bawana_RLNG!K60+Bawana_Spot!K60</f>
        <v>14.83</v>
      </c>
      <c r="I60" s="194">
        <f>PPCL_NG!R60+PPCL_Spot!R60+GT_NG!R60+GT_Spot!R60+Bawana_NG!R60+Bawana_RLNG!R60+Bawana_Spot!R60</f>
        <v>14.830607473477937</v>
      </c>
      <c r="J60" s="195">
        <f t="shared" si="2"/>
        <v>-6.0747347793643769E-4</v>
      </c>
      <c r="K60" s="194">
        <f>PPCL_NG!L60+PPCL_Spot!L60+GT_NG!L60+GT_Spot!L60+Bawana_NG!L60+Bawana_RLNG!L60+Bawana_Spot!L60</f>
        <v>66.240000000000009</v>
      </c>
      <c r="L60" s="194">
        <f>PPCL_NG!S60+PPCL_Spot!S60+GT_NG!S60+GT_Spot!S60+Bawana_NG!S60+Bawana_RLNG!S60+Bawana_Spot!S60</f>
        <v>66.272890814902695</v>
      </c>
      <c r="M60" s="195">
        <f t="shared" si="3"/>
        <v>-3.2890814902685861E-2</v>
      </c>
      <c r="N60" s="194">
        <f>PPCL_NG!M60+PPCL_Spot!M60+GT_NG!M60+GT_Spot!M60+Bawana_NG!M60+Bawana_RLNG!M60+Bawana_Spot!M60</f>
        <v>97.07</v>
      </c>
      <c r="O60" s="194">
        <f>PPCL_NG!T60+PPCL_Spot!T60+GT_NG!T60+GT_Spot!T60+Bawana_NG!T60+Bawana_RLNG!T60+Bawana_Spot!T60</f>
        <v>97.215729779336272</v>
      </c>
      <c r="P60" s="195">
        <f t="shared" si="4"/>
        <v>-0.1457297793362784</v>
      </c>
      <c r="Q60" s="195">
        <f t="shared" si="5"/>
        <v>-0.50000000000000888</v>
      </c>
    </row>
    <row r="61" spans="1:17">
      <c r="A61" s="34" t="s">
        <v>103</v>
      </c>
      <c r="B61" s="194">
        <f>PPCL_NG!I61+PPCL_Spot!I61+GT_NG!I61+GT_Spot!I61+Bawana_NG!I61+Bawana_RLNG!I61+Bawana_Spot!I61</f>
        <v>140</v>
      </c>
      <c r="C61" s="194">
        <f>PPCL_NG!P61+PPCL_Spot!P61+GT_NG!P61+GT_Spot!P61+Bawana_NG!P61+Bawana_RLNG!P61+Bawana_Spot!P61</f>
        <v>140.20423802673207</v>
      </c>
      <c r="D61" s="195">
        <f t="shared" si="0"/>
        <v>-0.20423802673207092</v>
      </c>
      <c r="E61" s="194">
        <f>PPCL_NG!J61+PPCL_Spot!J61+GT_NG!J61+GT_Spot!J61+Bawana_NG!J61+Bawana_RLNG!J61+Bawana_Spot!J61</f>
        <v>80.22</v>
      </c>
      <c r="F61" s="194">
        <f>PPCL_NG!Q61+PPCL_Spot!Q61+GT_NG!Q61+GT_Spot!Q61+Bawana_NG!Q61+Bawana_RLNG!Q61+Bawana_Spot!Q61</f>
        <v>80.336533905551036</v>
      </c>
      <c r="G61" s="195">
        <f t="shared" si="1"/>
        <v>-0.11653390555103726</v>
      </c>
      <c r="H61" s="194">
        <f>PPCL_NG!K61+PPCL_Spot!K61+GT_NG!K61+GT_Spot!K61+Bawana_NG!K61+Bawana_RLNG!K61+Bawana_Spot!K61</f>
        <v>14.83</v>
      </c>
      <c r="I61" s="194">
        <f>PPCL_NG!R61+PPCL_Spot!R61+GT_NG!R61+GT_Spot!R61+Bawana_NG!R61+Bawana_RLNG!R61+Bawana_Spot!R61</f>
        <v>14.830607473477937</v>
      </c>
      <c r="J61" s="195">
        <f t="shared" si="2"/>
        <v>-6.0747347793643769E-4</v>
      </c>
      <c r="K61" s="194">
        <f>PPCL_NG!L61+PPCL_Spot!L61+GT_NG!L61+GT_Spot!L61+Bawana_NG!L61+Bawana_RLNG!L61+Bawana_Spot!L61</f>
        <v>66.240000000000009</v>
      </c>
      <c r="L61" s="194">
        <f>PPCL_NG!S61+PPCL_Spot!S61+GT_NG!S61+GT_Spot!S61+Bawana_NG!S61+Bawana_RLNG!S61+Bawana_Spot!S61</f>
        <v>66.272890814902695</v>
      </c>
      <c r="M61" s="195">
        <f t="shared" si="3"/>
        <v>-3.2890814902685861E-2</v>
      </c>
      <c r="N61" s="194">
        <f>PPCL_NG!M61+PPCL_Spot!M61+GT_NG!M61+GT_Spot!M61+Bawana_NG!M61+Bawana_RLNG!M61+Bawana_Spot!M61</f>
        <v>97.07</v>
      </c>
      <c r="O61" s="194">
        <f>PPCL_NG!T61+PPCL_Spot!T61+GT_NG!T61+GT_Spot!T61+Bawana_NG!T61+Bawana_RLNG!T61+Bawana_Spot!T61</f>
        <v>97.215729779336272</v>
      </c>
      <c r="P61" s="195">
        <f t="shared" si="4"/>
        <v>-0.1457297793362784</v>
      </c>
      <c r="Q61" s="195">
        <f t="shared" si="5"/>
        <v>-0.50000000000000888</v>
      </c>
    </row>
    <row r="62" spans="1:17">
      <c r="A62" s="34" t="s">
        <v>104</v>
      </c>
      <c r="B62" s="194">
        <f>PPCL_NG!I62+PPCL_Spot!I62+GT_NG!I62+GT_Spot!I62+Bawana_NG!I62+Bawana_RLNG!I62+Bawana_Spot!I62</f>
        <v>140</v>
      </c>
      <c r="C62" s="194">
        <f>PPCL_NG!P62+PPCL_Spot!P62+GT_NG!P62+GT_Spot!P62+Bawana_NG!P62+Bawana_RLNG!P62+Bawana_Spot!P62</f>
        <v>140.20423802673207</v>
      </c>
      <c r="D62" s="195">
        <f t="shared" si="0"/>
        <v>-0.20423802673207092</v>
      </c>
      <c r="E62" s="194">
        <f>PPCL_NG!J62+PPCL_Spot!J62+GT_NG!J62+GT_Spot!J62+Bawana_NG!J62+Bawana_RLNG!J62+Bawana_Spot!J62</f>
        <v>80.22</v>
      </c>
      <c r="F62" s="194">
        <f>PPCL_NG!Q62+PPCL_Spot!Q62+GT_NG!Q62+GT_Spot!Q62+Bawana_NG!Q62+Bawana_RLNG!Q62+Bawana_Spot!Q62</f>
        <v>80.336533905551036</v>
      </c>
      <c r="G62" s="195">
        <f t="shared" si="1"/>
        <v>-0.11653390555103726</v>
      </c>
      <c r="H62" s="194">
        <f>PPCL_NG!K62+PPCL_Spot!K62+GT_NG!K62+GT_Spot!K62+Bawana_NG!K62+Bawana_RLNG!K62+Bawana_Spot!K62</f>
        <v>14.83</v>
      </c>
      <c r="I62" s="194">
        <f>PPCL_NG!R62+PPCL_Spot!R62+GT_NG!R62+GT_Spot!R62+Bawana_NG!R62+Bawana_RLNG!R62+Bawana_Spot!R62</f>
        <v>14.830607473477937</v>
      </c>
      <c r="J62" s="195">
        <f t="shared" si="2"/>
        <v>-6.0747347793643769E-4</v>
      </c>
      <c r="K62" s="194">
        <f>PPCL_NG!L62+PPCL_Spot!L62+GT_NG!L62+GT_Spot!L62+Bawana_NG!L62+Bawana_RLNG!L62+Bawana_Spot!L62</f>
        <v>66.240000000000009</v>
      </c>
      <c r="L62" s="194">
        <f>PPCL_NG!S62+PPCL_Spot!S62+GT_NG!S62+GT_Spot!S62+Bawana_NG!S62+Bawana_RLNG!S62+Bawana_Spot!S62</f>
        <v>66.272890814902695</v>
      </c>
      <c r="M62" s="195">
        <f t="shared" si="3"/>
        <v>-3.2890814902685861E-2</v>
      </c>
      <c r="N62" s="194">
        <f>PPCL_NG!M62+PPCL_Spot!M62+GT_NG!M62+GT_Spot!M62+Bawana_NG!M62+Bawana_RLNG!M62+Bawana_Spot!M62</f>
        <v>97.07</v>
      </c>
      <c r="O62" s="194">
        <f>PPCL_NG!T62+PPCL_Spot!T62+GT_NG!T62+GT_Spot!T62+Bawana_NG!T62+Bawana_RLNG!T62+Bawana_Spot!T62</f>
        <v>97.215729779336272</v>
      </c>
      <c r="P62" s="195">
        <f t="shared" si="4"/>
        <v>-0.1457297793362784</v>
      </c>
      <c r="Q62" s="195">
        <f t="shared" si="5"/>
        <v>-0.50000000000000888</v>
      </c>
    </row>
    <row r="63" spans="1:17">
      <c r="A63" s="34" t="s">
        <v>105</v>
      </c>
      <c r="B63" s="194">
        <f>PPCL_NG!I63+PPCL_Spot!I63+GT_NG!I63+GT_Spot!I63+Bawana_NG!I63+Bawana_RLNG!I63+Bawana_Spot!I63</f>
        <v>140</v>
      </c>
      <c r="C63" s="194">
        <f>PPCL_NG!P63+PPCL_Spot!P63+GT_NG!P63+GT_Spot!P63+Bawana_NG!P63+Bawana_RLNG!P63+Bawana_Spot!P63</f>
        <v>140.20423802673207</v>
      </c>
      <c r="D63" s="195">
        <f t="shared" si="0"/>
        <v>-0.20423802673207092</v>
      </c>
      <c r="E63" s="194">
        <f>PPCL_NG!J63+PPCL_Spot!J63+GT_NG!J63+GT_Spot!J63+Bawana_NG!J63+Bawana_RLNG!J63+Bawana_Spot!J63</f>
        <v>80.22</v>
      </c>
      <c r="F63" s="194">
        <f>PPCL_NG!Q63+PPCL_Spot!Q63+GT_NG!Q63+GT_Spot!Q63+Bawana_NG!Q63+Bawana_RLNG!Q63+Bawana_Spot!Q63</f>
        <v>80.336533905551036</v>
      </c>
      <c r="G63" s="195">
        <f t="shared" si="1"/>
        <v>-0.11653390555103726</v>
      </c>
      <c r="H63" s="194">
        <f>PPCL_NG!K63+PPCL_Spot!K63+GT_NG!K63+GT_Spot!K63+Bawana_NG!K63+Bawana_RLNG!K63+Bawana_Spot!K63</f>
        <v>14.83</v>
      </c>
      <c r="I63" s="194">
        <f>PPCL_NG!R63+PPCL_Spot!R63+GT_NG!R63+GT_Spot!R63+Bawana_NG!R63+Bawana_RLNG!R63+Bawana_Spot!R63</f>
        <v>14.830607473477937</v>
      </c>
      <c r="J63" s="195">
        <f t="shared" si="2"/>
        <v>-6.0747347793643769E-4</v>
      </c>
      <c r="K63" s="194">
        <f>PPCL_NG!L63+PPCL_Spot!L63+GT_NG!L63+GT_Spot!L63+Bawana_NG!L63+Bawana_RLNG!L63+Bawana_Spot!L63</f>
        <v>66.240000000000009</v>
      </c>
      <c r="L63" s="194">
        <f>PPCL_NG!S63+PPCL_Spot!S63+GT_NG!S63+GT_Spot!S63+Bawana_NG!S63+Bawana_RLNG!S63+Bawana_Spot!S63</f>
        <v>66.272890814902695</v>
      </c>
      <c r="M63" s="195">
        <f t="shared" si="3"/>
        <v>-3.2890814902685861E-2</v>
      </c>
      <c r="N63" s="194">
        <f>PPCL_NG!M63+PPCL_Spot!M63+GT_NG!M63+GT_Spot!M63+Bawana_NG!M63+Bawana_RLNG!M63+Bawana_Spot!M63</f>
        <v>97.07</v>
      </c>
      <c r="O63" s="194">
        <f>PPCL_NG!T63+PPCL_Spot!T63+GT_NG!T63+GT_Spot!T63+Bawana_NG!T63+Bawana_RLNG!T63+Bawana_Spot!T63</f>
        <v>97.215729779336272</v>
      </c>
      <c r="P63" s="195">
        <f t="shared" si="4"/>
        <v>-0.1457297793362784</v>
      </c>
      <c r="Q63" s="195">
        <f t="shared" si="5"/>
        <v>-0.50000000000000888</v>
      </c>
    </row>
    <row r="64" spans="1:17">
      <c r="A64" s="34" t="s">
        <v>106</v>
      </c>
      <c r="B64" s="194">
        <f>PPCL_NG!I64+PPCL_Spot!I64+GT_NG!I64+GT_Spot!I64+Bawana_NG!I64+Bawana_RLNG!I64+Bawana_Spot!I64</f>
        <v>140</v>
      </c>
      <c r="C64" s="194">
        <f>PPCL_NG!P64+PPCL_Spot!P64+GT_NG!P64+GT_Spot!P64+Bawana_NG!P64+Bawana_RLNG!P64+Bawana_Spot!P64</f>
        <v>140.20423802673207</v>
      </c>
      <c r="D64" s="195">
        <f t="shared" si="0"/>
        <v>-0.20423802673207092</v>
      </c>
      <c r="E64" s="194">
        <f>PPCL_NG!J64+PPCL_Spot!J64+GT_NG!J64+GT_Spot!J64+Bawana_NG!J64+Bawana_RLNG!J64+Bawana_Spot!J64</f>
        <v>80.22</v>
      </c>
      <c r="F64" s="194">
        <f>PPCL_NG!Q64+PPCL_Spot!Q64+GT_NG!Q64+GT_Spot!Q64+Bawana_NG!Q64+Bawana_RLNG!Q64+Bawana_Spot!Q64</f>
        <v>80.336533905551036</v>
      </c>
      <c r="G64" s="195">
        <f t="shared" si="1"/>
        <v>-0.11653390555103726</v>
      </c>
      <c r="H64" s="194">
        <f>PPCL_NG!K64+PPCL_Spot!K64+GT_NG!K64+GT_Spot!K64+Bawana_NG!K64+Bawana_RLNG!K64+Bawana_Spot!K64</f>
        <v>14.83</v>
      </c>
      <c r="I64" s="194">
        <f>PPCL_NG!R64+PPCL_Spot!R64+GT_NG!R64+GT_Spot!R64+Bawana_NG!R64+Bawana_RLNG!R64+Bawana_Spot!R64</f>
        <v>14.830607473477937</v>
      </c>
      <c r="J64" s="195">
        <f t="shared" si="2"/>
        <v>-6.0747347793643769E-4</v>
      </c>
      <c r="K64" s="194">
        <f>PPCL_NG!L64+PPCL_Spot!L64+GT_NG!L64+GT_Spot!L64+Bawana_NG!L64+Bawana_RLNG!L64+Bawana_Spot!L64</f>
        <v>66.240000000000009</v>
      </c>
      <c r="L64" s="194">
        <f>PPCL_NG!S64+PPCL_Spot!S64+GT_NG!S64+GT_Spot!S64+Bawana_NG!S64+Bawana_RLNG!S64+Bawana_Spot!S64</f>
        <v>66.272890814902695</v>
      </c>
      <c r="M64" s="195">
        <f t="shared" si="3"/>
        <v>-3.2890814902685861E-2</v>
      </c>
      <c r="N64" s="194">
        <f>PPCL_NG!M64+PPCL_Spot!M64+GT_NG!M64+GT_Spot!M64+Bawana_NG!M64+Bawana_RLNG!M64+Bawana_Spot!M64</f>
        <v>97.07</v>
      </c>
      <c r="O64" s="194">
        <f>PPCL_NG!T64+PPCL_Spot!T64+GT_NG!T64+GT_Spot!T64+Bawana_NG!T64+Bawana_RLNG!T64+Bawana_Spot!T64</f>
        <v>97.215729779336272</v>
      </c>
      <c r="P64" s="195">
        <f t="shared" si="4"/>
        <v>-0.1457297793362784</v>
      </c>
      <c r="Q64" s="195">
        <f t="shared" si="5"/>
        <v>-0.50000000000000888</v>
      </c>
    </row>
    <row r="65" spans="1:17">
      <c r="A65" s="34" t="s">
        <v>107</v>
      </c>
      <c r="B65" s="194">
        <f>PPCL_NG!I65+PPCL_Spot!I65+GT_NG!I65+GT_Spot!I65+Bawana_NG!I65+Bawana_RLNG!I65+Bawana_Spot!I65</f>
        <v>140</v>
      </c>
      <c r="C65" s="194">
        <f>PPCL_NG!P65+PPCL_Spot!P65+GT_NG!P65+GT_Spot!P65+Bawana_NG!P65+Bawana_RLNG!P65+Bawana_Spot!P65</f>
        <v>140.20423802673207</v>
      </c>
      <c r="D65" s="195">
        <f t="shared" si="0"/>
        <v>-0.20423802673207092</v>
      </c>
      <c r="E65" s="194">
        <f>PPCL_NG!J65+PPCL_Spot!J65+GT_NG!J65+GT_Spot!J65+Bawana_NG!J65+Bawana_RLNG!J65+Bawana_Spot!J65</f>
        <v>80.22</v>
      </c>
      <c r="F65" s="194">
        <f>PPCL_NG!Q65+PPCL_Spot!Q65+GT_NG!Q65+GT_Spot!Q65+Bawana_NG!Q65+Bawana_RLNG!Q65+Bawana_Spot!Q65</f>
        <v>80.336533905551036</v>
      </c>
      <c r="G65" s="195">
        <f t="shared" si="1"/>
        <v>-0.11653390555103726</v>
      </c>
      <c r="H65" s="194">
        <f>PPCL_NG!K65+PPCL_Spot!K65+GT_NG!K65+GT_Spot!K65+Bawana_NG!K65+Bawana_RLNG!K65+Bawana_Spot!K65</f>
        <v>14.83</v>
      </c>
      <c r="I65" s="194">
        <f>PPCL_NG!R65+PPCL_Spot!R65+GT_NG!R65+GT_Spot!R65+Bawana_NG!R65+Bawana_RLNG!R65+Bawana_Spot!R65</f>
        <v>14.830607473477937</v>
      </c>
      <c r="J65" s="195">
        <f t="shared" si="2"/>
        <v>-6.0747347793643769E-4</v>
      </c>
      <c r="K65" s="194">
        <f>PPCL_NG!L65+PPCL_Spot!L65+GT_NG!L65+GT_Spot!L65+Bawana_NG!L65+Bawana_RLNG!L65+Bawana_Spot!L65</f>
        <v>66.240000000000009</v>
      </c>
      <c r="L65" s="194">
        <f>PPCL_NG!S65+PPCL_Spot!S65+GT_NG!S65+GT_Spot!S65+Bawana_NG!S65+Bawana_RLNG!S65+Bawana_Spot!S65</f>
        <v>66.272890814902695</v>
      </c>
      <c r="M65" s="195">
        <f t="shared" si="3"/>
        <v>-3.2890814902685861E-2</v>
      </c>
      <c r="N65" s="194">
        <f>PPCL_NG!M65+PPCL_Spot!M65+GT_NG!M65+GT_Spot!M65+Bawana_NG!M65+Bawana_RLNG!M65+Bawana_Spot!M65</f>
        <v>97.07</v>
      </c>
      <c r="O65" s="194">
        <f>PPCL_NG!T65+PPCL_Spot!T65+GT_NG!T65+GT_Spot!T65+Bawana_NG!T65+Bawana_RLNG!T65+Bawana_Spot!T65</f>
        <v>97.215729779336272</v>
      </c>
      <c r="P65" s="195">
        <f t="shared" si="4"/>
        <v>-0.1457297793362784</v>
      </c>
      <c r="Q65" s="195">
        <f t="shared" si="5"/>
        <v>-0.50000000000000888</v>
      </c>
    </row>
    <row r="66" spans="1:17">
      <c r="A66" s="34" t="s">
        <v>108</v>
      </c>
      <c r="B66" s="194">
        <f>PPCL_NG!I66+PPCL_Spot!I66+GT_NG!I66+GT_Spot!I66+Bawana_NG!I66+Bawana_RLNG!I66+Bawana_Spot!I66</f>
        <v>140</v>
      </c>
      <c r="C66" s="194">
        <f>PPCL_NG!P66+PPCL_Spot!P66+GT_NG!P66+GT_Spot!P66+Bawana_NG!P66+Bawana_RLNG!P66+Bawana_Spot!P66</f>
        <v>140.20423802673207</v>
      </c>
      <c r="D66" s="195">
        <f t="shared" si="0"/>
        <v>-0.20423802673207092</v>
      </c>
      <c r="E66" s="194">
        <f>PPCL_NG!J66+PPCL_Spot!J66+GT_NG!J66+GT_Spot!J66+Bawana_NG!J66+Bawana_RLNG!J66+Bawana_Spot!J66</f>
        <v>80.22</v>
      </c>
      <c r="F66" s="194">
        <f>PPCL_NG!Q66+PPCL_Spot!Q66+GT_NG!Q66+GT_Spot!Q66+Bawana_NG!Q66+Bawana_RLNG!Q66+Bawana_Spot!Q66</f>
        <v>80.336533905551036</v>
      </c>
      <c r="G66" s="195">
        <f t="shared" si="1"/>
        <v>-0.11653390555103726</v>
      </c>
      <c r="H66" s="194">
        <f>PPCL_NG!K66+PPCL_Spot!K66+GT_NG!K66+GT_Spot!K66+Bawana_NG!K66+Bawana_RLNG!K66+Bawana_Spot!K66</f>
        <v>14.83</v>
      </c>
      <c r="I66" s="194">
        <f>PPCL_NG!R66+PPCL_Spot!R66+GT_NG!R66+GT_Spot!R66+Bawana_NG!R66+Bawana_RLNG!R66+Bawana_Spot!R66</f>
        <v>14.830607473477937</v>
      </c>
      <c r="J66" s="195">
        <f t="shared" si="2"/>
        <v>-6.0747347793643769E-4</v>
      </c>
      <c r="K66" s="194">
        <f>PPCL_NG!L66+PPCL_Spot!L66+GT_NG!L66+GT_Spot!L66+Bawana_NG!L66+Bawana_RLNG!L66+Bawana_Spot!L66</f>
        <v>66.240000000000009</v>
      </c>
      <c r="L66" s="194">
        <f>PPCL_NG!S66+PPCL_Spot!S66+GT_NG!S66+GT_Spot!S66+Bawana_NG!S66+Bawana_RLNG!S66+Bawana_Spot!S66</f>
        <v>66.272890814902695</v>
      </c>
      <c r="M66" s="195">
        <f t="shared" si="3"/>
        <v>-3.2890814902685861E-2</v>
      </c>
      <c r="N66" s="194">
        <f>PPCL_NG!M66+PPCL_Spot!M66+GT_NG!M66+GT_Spot!M66+Bawana_NG!M66+Bawana_RLNG!M66+Bawana_Spot!M66</f>
        <v>97.07</v>
      </c>
      <c r="O66" s="194">
        <f>PPCL_NG!T66+PPCL_Spot!T66+GT_NG!T66+GT_Spot!T66+Bawana_NG!T66+Bawana_RLNG!T66+Bawana_Spot!T66</f>
        <v>97.215729779336272</v>
      </c>
      <c r="P66" s="195">
        <f t="shared" si="4"/>
        <v>-0.1457297793362784</v>
      </c>
      <c r="Q66" s="195">
        <f t="shared" si="5"/>
        <v>-0.50000000000000888</v>
      </c>
    </row>
    <row r="67" spans="1:17">
      <c r="A67" s="34" t="s">
        <v>109</v>
      </c>
      <c r="B67" s="194">
        <f>PPCL_NG!I67+PPCL_Spot!I67+GT_NG!I67+GT_Spot!I67+Bawana_NG!I67+Bawana_RLNG!I67+Bawana_Spot!I67</f>
        <v>140</v>
      </c>
      <c r="C67" s="194">
        <f>PPCL_NG!P67+PPCL_Spot!P67+GT_NG!P67+GT_Spot!P67+Bawana_NG!P67+Bawana_RLNG!P67+Bawana_Spot!P67</f>
        <v>140.20423802673207</v>
      </c>
      <c r="D67" s="195">
        <f t="shared" ref="D67:D99" si="6">B67-C67</f>
        <v>-0.20423802673207092</v>
      </c>
      <c r="E67" s="194">
        <f>PPCL_NG!J67+PPCL_Spot!J67+GT_NG!J67+GT_Spot!J67+Bawana_NG!J67+Bawana_RLNG!J67+Bawana_Spot!J67</f>
        <v>80.22</v>
      </c>
      <c r="F67" s="194">
        <f>PPCL_NG!Q67+PPCL_Spot!Q67+GT_NG!Q67+GT_Spot!Q67+Bawana_NG!Q67+Bawana_RLNG!Q67+Bawana_Spot!Q67</f>
        <v>80.336533905551036</v>
      </c>
      <c r="G67" s="195">
        <f t="shared" ref="G67:G99" si="7">E67-F67</f>
        <v>-0.11653390555103726</v>
      </c>
      <c r="H67" s="194">
        <f>PPCL_NG!K67+PPCL_Spot!K67+GT_NG!K67+GT_Spot!K67+Bawana_NG!K67+Bawana_RLNG!K67+Bawana_Spot!K67</f>
        <v>14.83</v>
      </c>
      <c r="I67" s="194">
        <f>PPCL_NG!R67+PPCL_Spot!R67+GT_NG!R67+GT_Spot!R67+Bawana_NG!R67+Bawana_RLNG!R67+Bawana_Spot!R67</f>
        <v>14.830607473477937</v>
      </c>
      <c r="J67" s="195">
        <f t="shared" ref="J67:J99" si="8">H67-I67</f>
        <v>-6.0747347793643769E-4</v>
      </c>
      <c r="K67" s="194">
        <f>PPCL_NG!L67+PPCL_Spot!L67+GT_NG!L67+GT_Spot!L67+Bawana_NG!L67+Bawana_RLNG!L67+Bawana_Spot!L67</f>
        <v>66.240000000000009</v>
      </c>
      <c r="L67" s="194">
        <f>PPCL_NG!S67+PPCL_Spot!S67+GT_NG!S67+GT_Spot!S67+Bawana_NG!S67+Bawana_RLNG!S67+Bawana_Spot!S67</f>
        <v>66.272890814902695</v>
      </c>
      <c r="M67" s="195">
        <f t="shared" ref="M67:M99" si="9">K67-L67</f>
        <v>-3.2890814902685861E-2</v>
      </c>
      <c r="N67" s="194">
        <f>PPCL_NG!M67+PPCL_Spot!M67+GT_NG!M67+GT_Spot!M67+Bawana_NG!M67+Bawana_RLNG!M67+Bawana_Spot!M67</f>
        <v>97.07</v>
      </c>
      <c r="O67" s="194">
        <f>PPCL_NG!T67+PPCL_Spot!T67+GT_NG!T67+GT_Spot!T67+Bawana_NG!T67+Bawana_RLNG!T67+Bawana_Spot!T67</f>
        <v>97.215729779336272</v>
      </c>
      <c r="P67" s="195">
        <f t="shared" ref="P67:P99" si="10">N67-O67</f>
        <v>-0.1457297793362784</v>
      </c>
      <c r="Q67" s="195">
        <f t="shared" si="5"/>
        <v>-0.50000000000000888</v>
      </c>
    </row>
    <row r="68" spans="1:17">
      <c r="A68" s="34" t="s">
        <v>110</v>
      </c>
      <c r="B68" s="194">
        <f>PPCL_NG!I68+PPCL_Spot!I68+GT_NG!I68+GT_Spot!I68+Bawana_NG!I68+Bawana_RLNG!I68+Bawana_Spot!I68</f>
        <v>140</v>
      </c>
      <c r="C68" s="194">
        <f>PPCL_NG!P68+PPCL_Spot!P68+GT_NG!P68+GT_Spot!P68+Bawana_NG!P68+Bawana_RLNG!P68+Bawana_Spot!P68</f>
        <v>140.20423802673207</v>
      </c>
      <c r="D68" s="195">
        <f t="shared" si="6"/>
        <v>-0.20423802673207092</v>
      </c>
      <c r="E68" s="194">
        <f>PPCL_NG!J68+PPCL_Spot!J68+GT_NG!J68+GT_Spot!J68+Bawana_NG!J68+Bawana_RLNG!J68+Bawana_Spot!J68</f>
        <v>80.22</v>
      </c>
      <c r="F68" s="194">
        <f>PPCL_NG!Q68+PPCL_Spot!Q68+GT_NG!Q68+GT_Spot!Q68+Bawana_NG!Q68+Bawana_RLNG!Q68+Bawana_Spot!Q68</f>
        <v>80.336533905551036</v>
      </c>
      <c r="G68" s="195">
        <f t="shared" si="7"/>
        <v>-0.11653390555103726</v>
      </c>
      <c r="H68" s="194">
        <f>PPCL_NG!K68+PPCL_Spot!K68+GT_NG!K68+GT_Spot!K68+Bawana_NG!K68+Bawana_RLNG!K68+Bawana_Spot!K68</f>
        <v>14.83</v>
      </c>
      <c r="I68" s="194">
        <f>PPCL_NG!R68+PPCL_Spot!R68+GT_NG!R68+GT_Spot!R68+Bawana_NG!R68+Bawana_RLNG!R68+Bawana_Spot!R68</f>
        <v>14.830607473477937</v>
      </c>
      <c r="J68" s="195">
        <f t="shared" si="8"/>
        <v>-6.0747347793643769E-4</v>
      </c>
      <c r="K68" s="194">
        <f>PPCL_NG!L68+PPCL_Spot!L68+GT_NG!L68+GT_Spot!L68+Bawana_NG!L68+Bawana_RLNG!L68+Bawana_Spot!L68</f>
        <v>66.240000000000009</v>
      </c>
      <c r="L68" s="194">
        <f>PPCL_NG!S68+PPCL_Spot!S68+GT_NG!S68+GT_Spot!S68+Bawana_NG!S68+Bawana_RLNG!S68+Bawana_Spot!S68</f>
        <v>66.272890814902695</v>
      </c>
      <c r="M68" s="195">
        <f t="shared" si="9"/>
        <v>-3.2890814902685861E-2</v>
      </c>
      <c r="N68" s="194">
        <f>PPCL_NG!M68+PPCL_Spot!M68+GT_NG!M68+GT_Spot!M68+Bawana_NG!M68+Bawana_RLNG!M68+Bawana_Spot!M68</f>
        <v>97.07</v>
      </c>
      <c r="O68" s="194">
        <f>PPCL_NG!T68+PPCL_Spot!T68+GT_NG!T68+GT_Spot!T68+Bawana_NG!T68+Bawana_RLNG!T68+Bawana_Spot!T68</f>
        <v>97.215729779336272</v>
      </c>
      <c r="P68" s="195">
        <f t="shared" si="10"/>
        <v>-0.1457297793362784</v>
      </c>
      <c r="Q68" s="195">
        <f t="shared" ref="Q68:Q99" si="11">D68+G68+J68+M68+P68</f>
        <v>-0.50000000000000888</v>
      </c>
    </row>
    <row r="69" spans="1:17">
      <c r="A69" s="34" t="s">
        <v>111</v>
      </c>
      <c r="B69" s="194">
        <f>PPCL_NG!I69+PPCL_Spot!I69+GT_NG!I69+GT_Spot!I69+Bawana_NG!I69+Bawana_RLNG!I69+Bawana_Spot!I69</f>
        <v>140</v>
      </c>
      <c r="C69" s="194">
        <f>PPCL_NG!P69+PPCL_Spot!P69+GT_NG!P69+GT_Spot!P69+Bawana_NG!P69+Bawana_RLNG!P69+Bawana_Spot!P69</f>
        <v>140.20423802673207</v>
      </c>
      <c r="D69" s="195">
        <f t="shared" si="6"/>
        <v>-0.20423802673207092</v>
      </c>
      <c r="E69" s="194">
        <f>PPCL_NG!J69+PPCL_Spot!J69+GT_NG!J69+GT_Spot!J69+Bawana_NG!J69+Bawana_RLNG!J69+Bawana_Spot!J69</f>
        <v>80.22</v>
      </c>
      <c r="F69" s="194">
        <f>PPCL_NG!Q69+PPCL_Spot!Q69+GT_NG!Q69+GT_Spot!Q69+Bawana_NG!Q69+Bawana_RLNG!Q69+Bawana_Spot!Q69</f>
        <v>80.336533905551036</v>
      </c>
      <c r="G69" s="195">
        <f t="shared" si="7"/>
        <v>-0.11653390555103726</v>
      </c>
      <c r="H69" s="194">
        <f>PPCL_NG!K69+PPCL_Spot!K69+GT_NG!K69+GT_Spot!K69+Bawana_NG!K69+Bawana_RLNG!K69+Bawana_Spot!K69</f>
        <v>14.83</v>
      </c>
      <c r="I69" s="194">
        <f>PPCL_NG!R69+PPCL_Spot!R69+GT_NG!R69+GT_Spot!R69+Bawana_NG!R69+Bawana_RLNG!R69+Bawana_Spot!R69</f>
        <v>14.830607473477937</v>
      </c>
      <c r="J69" s="195">
        <f t="shared" si="8"/>
        <v>-6.0747347793643769E-4</v>
      </c>
      <c r="K69" s="194">
        <f>PPCL_NG!L69+PPCL_Spot!L69+GT_NG!L69+GT_Spot!L69+Bawana_NG!L69+Bawana_RLNG!L69+Bawana_Spot!L69</f>
        <v>66.240000000000009</v>
      </c>
      <c r="L69" s="194">
        <f>PPCL_NG!S69+PPCL_Spot!S69+GT_NG!S69+GT_Spot!S69+Bawana_NG!S69+Bawana_RLNG!S69+Bawana_Spot!S69</f>
        <v>66.272890814902695</v>
      </c>
      <c r="M69" s="195">
        <f t="shared" si="9"/>
        <v>-3.2890814902685861E-2</v>
      </c>
      <c r="N69" s="194">
        <f>PPCL_NG!M69+PPCL_Spot!M69+GT_NG!M69+GT_Spot!M69+Bawana_NG!M69+Bawana_RLNG!M69+Bawana_Spot!M69</f>
        <v>97.07</v>
      </c>
      <c r="O69" s="194">
        <f>PPCL_NG!T69+PPCL_Spot!T69+GT_NG!T69+GT_Spot!T69+Bawana_NG!T69+Bawana_RLNG!T69+Bawana_Spot!T69</f>
        <v>97.215729779336272</v>
      </c>
      <c r="P69" s="195">
        <f t="shared" si="10"/>
        <v>-0.1457297793362784</v>
      </c>
      <c r="Q69" s="195">
        <f t="shared" si="11"/>
        <v>-0.50000000000000888</v>
      </c>
    </row>
    <row r="70" spans="1:17">
      <c r="A70" s="34" t="s">
        <v>112</v>
      </c>
      <c r="B70" s="194">
        <f>PPCL_NG!I70+PPCL_Spot!I70+GT_NG!I70+GT_Spot!I70+Bawana_NG!I70+Bawana_RLNG!I70+Bawana_Spot!I70</f>
        <v>140</v>
      </c>
      <c r="C70" s="194">
        <f>PPCL_NG!P70+PPCL_Spot!P70+GT_NG!P70+GT_Spot!P70+Bawana_NG!P70+Bawana_RLNG!P70+Bawana_Spot!P70</f>
        <v>140.20423802673207</v>
      </c>
      <c r="D70" s="195">
        <f t="shared" si="6"/>
        <v>-0.20423802673207092</v>
      </c>
      <c r="E70" s="194">
        <f>PPCL_NG!J70+PPCL_Spot!J70+GT_NG!J70+GT_Spot!J70+Bawana_NG!J70+Bawana_RLNG!J70+Bawana_Spot!J70</f>
        <v>80.22</v>
      </c>
      <c r="F70" s="194">
        <f>PPCL_NG!Q70+PPCL_Spot!Q70+GT_NG!Q70+GT_Spot!Q70+Bawana_NG!Q70+Bawana_RLNG!Q70+Bawana_Spot!Q70</f>
        <v>80.336533905551036</v>
      </c>
      <c r="G70" s="195">
        <f t="shared" si="7"/>
        <v>-0.11653390555103726</v>
      </c>
      <c r="H70" s="194">
        <f>PPCL_NG!K70+PPCL_Spot!K70+GT_NG!K70+GT_Spot!K70+Bawana_NG!K70+Bawana_RLNG!K70+Bawana_Spot!K70</f>
        <v>14.83</v>
      </c>
      <c r="I70" s="194">
        <f>PPCL_NG!R70+PPCL_Spot!R70+GT_NG!R70+GT_Spot!R70+Bawana_NG!R70+Bawana_RLNG!R70+Bawana_Spot!R70</f>
        <v>14.830607473477937</v>
      </c>
      <c r="J70" s="195">
        <f t="shared" si="8"/>
        <v>-6.0747347793643769E-4</v>
      </c>
      <c r="K70" s="194">
        <f>PPCL_NG!L70+PPCL_Spot!L70+GT_NG!L70+GT_Spot!L70+Bawana_NG!L70+Bawana_RLNG!L70+Bawana_Spot!L70</f>
        <v>66.240000000000009</v>
      </c>
      <c r="L70" s="194">
        <f>PPCL_NG!S70+PPCL_Spot!S70+GT_NG!S70+GT_Spot!S70+Bawana_NG!S70+Bawana_RLNG!S70+Bawana_Spot!S70</f>
        <v>66.272890814902695</v>
      </c>
      <c r="M70" s="195">
        <f t="shared" si="9"/>
        <v>-3.2890814902685861E-2</v>
      </c>
      <c r="N70" s="194">
        <f>PPCL_NG!M70+PPCL_Spot!M70+GT_NG!M70+GT_Spot!M70+Bawana_NG!M70+Bawana_RLNG!M70+Bawana_Spot!M70</f>
        <v>97.07</v>
      </c>
      <c r="O70" s="194">
        <f>PPCL_NG!T70+PPCL_Spot!T70+GT_NG!T70+GT_Spot!T70+Bawana_NG!T70+Bawana_RLNG!T70+Bawana_Spot!T70</f>
        <v>97.215729779336272</v>
      </c>
      <c r="P70" s="195">
        <f t="shared" si="10"/>
        <v>-0.1457297793362784</v>
      </c>
      <c r="Q70" s="195">
        <f t="shared" si="11"/>
        <v>-0.50000000000000888</v>
      </c>
    </row>
    <row r="71" spans="1:17">
      <c r="A71" s="34" t="s">
        <v>113</v>
      </c>
      <c r="B71" s="194">
        <f>PPCL_NG!I71+PPCL_Spot!I71+GT_NG!I71+GT_Spot!I71+Bawana_NG!I71+Bawana_RLNG!I71+Bawana_Spot!I71</f>
        <v>140.57999999999998</v>
      </c>
      <c r="C71" s="194">
        <f>PPCL_NG!P71+PPCL_Spot!P71+GT_NG!P71+GT_Spot!P71+Bawana_NG!P71+Bawana_RLNG!P71+Bawana_Spot!P71</f>
        <v>140.78659629079988</v>
      </c>
      <c r="D71" s="195">
        <f t="shared" si="6"/>
        <v>-0.20659629079989372</v>
      </c>
      <c r="E71" s="194">
        <f>PPCL_NG!J71+PPCL_Spot!J71+GT_NG!J71+GT_Spot!J71+Bawana_NG!J71+Bawana_RLNG!J71+Bawana_Spot!J71</f>
        <v>80.22</v>
      </c>
      <c r="F71" s="194">
        <f>PPCL_NG!Q71+PPCL_Spot!Q71+GT_NG!Q71+GT_Spot!Q71+Bawana_NG!Q71+Bawana_RLNG!Q71+Bawana_Spot!Q71</f>
        <v>80.333260698197776</v>
      </c>
      <c r="G71" s="195">
        <f t="shared" si="7"/>
        <v>-0.11326069819777729</v>
      </c>
      <c r="H71" s="194">
        <f>PPCL_NG!K71+PPCL_Spot!K71+GT_NG!K71+GT_Spot!K71+Bawana_NG!K71+Bawana_RLNG!K71+Bawana_Spot!K71</f>
        <v>14.83</v>
      </c>
      <c r="I71" s="194">
        <f>PPCL_NG!R71+PPCL_Spot!R71+GT_NG!R71+GT_Spot!R71+Bawana_NG!R71+Bawana_RLNG!R71+Bawana_Spot!R71</f>
        <v>14.830607473477937</v>
      </c>
      <c r="J71" s="195">
        <f t="shared" si="8"/>
        <v>-6.0747347793643769E-4</v>
      </c>
      <c r="K71" s="194">
        <f>PPCL_NG!L71+PPCL_Spot!L71+GT_NG!L71+GT_Spot!L71+Bawana_NG!L71+Bawana_RLNG!L71+Bawana_Spot!L71</f>
        <v>66.240000000000009</v>
      </c>
      <c r="L71" s="194">
        <f>PPCL_NG!S71+PPCL_Spot!S71+GT_NG!S71+GT_Spot!S71+Bawana_NG!S71+Bawana_RLNG!S71+Bawana_Spot!S71</f>
        <v>66.272039780990838</v>
      </c>
      <c r="M71" s="195">
        <f t="shared" si="9"/>
        <v>-3.2039780990828604E-2</v>
      </c>
      <c r="N71" s="194">
        <f>PPCL_NG!M71+PPCL_Spot!M71+GT_NG!M71+GT_Spot!M71+Bawana_NG!M71+Bawana_RLNG!M71+Bawana_Spot!M71</f>
        <v>97.490000000000009</v>
      </c>
      <c r="O71" s="194">
        <f>PPCL_NG!T71+PPCL_Spot!T71+GT_NG!T71+GT_Spot!T71+Bawana_NG!T71+Bawana_RLNG!T71+Bawana_Spot!T71</f>
        <v>97.637495756533554</v>
      </c>
      <c r="P71" s="195">
        <f t="shared" si="10"/>
        <v>-0.14749575653354441</v>
      </c>
      <c r="Q71" s="195">
        <f t="shared" si="11"/>
        <v>-0.49999999999998046</v>
      </c>
    </row>
    <row r="72" spans="1:17">
      <c r="A72" s="34" t="s">
        <v>114</v>
      </c>
      <c r="B72" s="194">
        <f>PPCL_NG!I72+PPCL_Spot!I72+GT_NG!I72+GT_Spot!I72+Bawana_NG!I72+Bawana_RLNG!I72+Bawana_Spot!I72</f>
        <v>140.57999999999998</v>
      </c>
      <c r="C72" s="194">
        <f>PPCL_NG!P72+PPCL_Spot!P72+GT_NG!P72+GT_Spot!P72+Bawana_NG!P72+Bawana_RLNG!P72+Bawana_Spot!P72</f>
        <v>140.78659629079988</v>
      </c>
      <c r="D72" s="195">
        <f t="shared" si="6"/>
        <v>-0.20659629079989372</v>
      </c>
      <c r="E72" s="194">
        <f>PPCL_NG!J72+PPCL_Spot!J72+GT_NG!J72+GT_Spot!J72+Bawana_NG!J72+Bawana_RLNG!J72+Bawana_Spot!J72</f>
        <v>80.22</v>
      </c>
      <c r="F72" s="194">
        <f>PPCL_NG!Q72+PPCL_Spot!Q72+GT_NG!Q72+GT_Spot!Q72+Bawana_NG!Q72+Bawana_RLNG!Q72+Bawana_Spot!Q72</f>
        <v>80.333260698197776</v>
      </c>
      <c r="G72" s="195">
        <f t="shared" si="7"/>
        <v>-0.11326069819777729</v>
      </c>
      <c r="H72" s="194">
        <f>PPCL_NG!K72+PPCL_Spot!K72+GT_NG!K72+GT_Spot!K72+Bawana_NG!K72+Bawana_RLNG!K72+Bawana_Spot!K72</f>
        <v>14.83</v>
      </c>
      <c r="I72" s="194">
        <f>PPCL_NG!R72+PPCL_Spot!R72+GT_NG!R72+GT_Spot!R72+Bawana_NG!R72+Bawana_RLNG!R72+Bawana_Spot!R72</f>
        <v>14.830607473477937</v>
      </c>
      <c r="J72" s="195">
        <f t="shared" si="8"/>
        <v>-6.0747347793643769E-4</v>
      </c>
      <c r="K72" s="194">
        <f>PPCL_NG!L72+PPCL_Spot!L72+GT_NG!L72+GT_Spot!L72+Bawana_NG!L72+Bawana_RLNG!L72+Bawana_Spot!L72</f>
        <v>66.240000000000009</v>
      </c>
      <c r="L72" s="194">
        <f>PPCL_NG!S72+PPCL_Spot!S72+GT_NG!S72+GT_Spot!S72+Bawana_NG!S72+Bawana_RLNG!S72+Bawana_Spot!S72</f>
        <v>66.272039780990838</v>
      </c>
      <c r="M72" s="195">
        <f t="shared" si="9"/>
        <v>-3.2039780990828604E-2</v>
      </c>
      <c r="N72" s="194">
        <f>PPCL_NG!M72+PPCL_Spot!M72+GT_NG!M72+GT_Spot!M72+Bawana_NG!M72+Bawana_RLNG!M72+Bawana_Spot!M72</f>
        <v>97.490000000000009</v>
      </c>
      <c r="O72" s="194">
        <f>PPCL_NG!T72+PPCL_Spot!T72+GT_NG!T72+GT_Spot!T72+Bawana_NG!T72+Bawana_RLNG!T72+Bawana_Spot!T72</f>
        <v>97.637495756533554</v>
      </c>
      <c r="P72" s="195">
        <f t="shared" si="10"/>
        <v>-0.14749575653354441</v>
      </c>
      <c r="Q72" s="195">
        <f t="shared" si="11"/>
        <v>-0.49999999999998046</v>
      </c>
    </row>
    <row r="73" spans="1:17">
      <c r="A73" s="34" t="s">
        <v>115</v>
      </c>
      <c r="B73" s="194">
        <f>PPCL_NG!I73+PPCL_Spot!I73+GT_NG!I73+GT_Spot!I73+Bawana_NG!I73+Bawana_RLNG!I73+Bawana_Spot!I73</f>
        <v>140.57999999999998</v>
      </c>
      <c r="C73" s="194">
        <f>PPCL_NG!P73+PPCL_Spot!P73+GT_NG!P73+GT_Spot!P73+Bawana_NG!P73+Bawana_RLNG!P73+Bawana_Spot!P73</f>
        <v>140.78659629079988</v>
      </c>
      <c r="D73" s="195">
        <f t="shared" si="6"/>
        <v>-0.20659629079989372</v>
      </c>
      <c r="E73" s="194">
        <f>PPCL_NG!J73+PPCL_Spot!J73+GT_NG!J73+GT_Spot!J73+Bawana_NG!J73+Bawana_RLNG!J73+Bawana_Spot!J73</f>
        <v>80.22</v>
      </c>
      <c r="F73" s="194">
        <f>PPCL_NG!Q73+PPCL_Spot!Q73+GT_NG!Q73+GT_Spot!Q73+Bawana_NG!Q73+Bawana_RLNG!Q73+Bawana_Spot!Q73</f>
        <v>80.333260698197776</v>
      </c>
      <c r="G73" s="195">
        <f t="shared" si="7"/>
        <v>-0.11326069819777729</v>
      </c>
      <c r="H73" s="194">
        <f>PPCL_NG!K73+PPCL_Spot!K73+GT_NG!K73+GT_Spot!K73+Bawana_NG!K73+Bawana_RLNG!K73+Bawana_Spot!K73</f>
        <v>14.83</v>
      </c>
      <c r="I73" s="194">
        <f>PPCL_NG!R73+PPCL_Spot!R73+GT_NG!R73+GT_Spot!R73+Bawana_NG!R73+Bawana_RLNG!R73+Bawana_Spot!R73</f>
        <v>14.830607473477937</v>
      </c>
      <c r="J73" s="195">
        <f t="shared" si="8"/>
        <v>-6.0747347793643769E-4</v>
      </c>
      <c r="K73" s="194">
        <f>PPCL_NG!L73+PPCL_Spot!L73+GT_NG!L73+GT_Spot!L73+Bawana_NG!L73+Bawana_RLNG!L73+Bawana_Spot!L73</f>
        <v>66.240000000000009</v>
      </c>
      <c r="L73" s="194">
        <f>PPCL_NG!S73+PPCL_Spot!S73+GT_NG!S73+GT_Spot!S73+Bawana_NG!S73+Bawana_RLNG!S73+Bawana_Spot!S73</f>
        <v>66.272039780990838</v>
      </c>
      <c r="M73" s="195">
        <f t="shared" si="9"/>
        <v>-3.2039780990828604E-2</v>
      </c>
      <c r="N73" s="194">
        <f>PPCL_NG!M73+PPCL_Spot!M73+GT_NG!M73+GT_Spot!M73+Bawana_NG!M73+Bawana_RLNG!M73+Bawana_Spot!M73</f>
        <v>97.490000000000009</v>
      </c>
      <c r="O73" s="194">
        <f>PPCL_NG!T73+PPCL_Spot!T73+GT_NG!T73+GT_Spot!T73+Bawana_NG!T73+Bawana_RLNG!T73+Bawana_Spot!T73</f>
        <v>97.637495756533554</v>
      </c>
      <c r="P73" s="195">
        <f t="shared" si="10"/>
        <v>-0.14749575653354441</v>
      </c>
      <c r="Q73" s="195">
        <f t="shared" si="11"/>
        <v>-0.49999999999998046</v>
      </c>
    </row>
    <row r="74" spans="1:17">
      <c r="A74" s="34" t="s">
        <v>116</v>
      </c>
      <c r="B74" s="194">
        <f>PPCL_NG!I74+PPCL_Spot!I74+GT_NG!I74+GT_Spot!I74+Bawana_NG!I74+Bawana_RLNG!I74+Bawana_Spot!I74</f>
        <v>140.57999999999998</v>
      </c>
      <c r="C74" s="194">
        <f>PPCL_NG!P74+PPCL_Spot!P74+GT_NG!P74+GT_Spot!P74+Bawana_NG!P74+Bawana_RLNG!P74+Bawana_Spot!P74</f>
        <v>140.78659629079988</v>
      </c>
      <c r="D74" s="195">
        <f t="shared" si="6"/>
        <v>-0.20659629079989372</v>
      </c>
      <c r="E74" s="194">
        <f>PPCL_NG!J74+PPCL_Spot!J74+GT_NG!J74+GT_Spot!J74+Bawana_NG!J74+Bawana_RLNG!J74+Bawana_Spot!J74</f>
        <v>80.22</v>
      </c>
      <c r="F74" s="194">
        <f>PPCL_NG!Q74+PPCL_Spot!Q74+GT_NG!Q74+GT_Spot!Q74+Bawana_NG!Q74+Bawana_RLNG!Q74+Bawana_Spot!Q74</f>
        <v>80.333260698197776</v>
      </c>
      <c r="G74" s="195">
        <f t="shared" si="7"/>
        <v>-0.11326069819777729</v>
      </c>
      <c r="H74" s="194">
        <f>PPCL_NG!K74+PPCL_Spot!K74+GT_NG!K74+GT_Spot!K74+Bawana_NG!K74+Bawana_RLNG!K74+Bawana_Spot!K74</f>
        <v>14.83</v>
      </c>
      <c r="I74" s="194">
        <f>PPCL_NG!R74+PPCL_Spot!R74+GT_NG!R74+GT_Spot!R74+Bawana_NG!R74+Bawana_RLNG!R74+Bawana_Spot!R74</f>
        <v>14.830607473477937</v>
      </c>
      <c r="J74" s="195">
        <f t="shared" si="8"/>
        <v>-6.0747347793643769E-4</v>
      </c>
      <c r="K74" s="194">
        <f>PPCL_NG!L74+PPCL_Spot!L74+GT_NG!L74+GT_Spot!L74+Bawana_NG!L74+Bawana_RLNG!L74+Bawana_Spot!L74</f>
        <v>66.240000000000009</v>
      </c>
      <c r="L74" s="194">
        <f>PPCL_NG!S74+PPCL_Spot!S74+GT_NG!S74+GT_Spot!S74+Bawana_NG!S74+Bawana_RLNG!S74+Bawana_Spot!S74</f>
        <v>66.272039780990838</v>
      </c>
      <c r="M74" s="195">
        <f t="shared" si="9"/>
        <v>-3.2039780990828604E-2</v>
      </c>
      <c r="N74" s="194">
        <f>PPCL_NG!M74+PPCL_Spot!M74+GT_NG!M74+GT_Spot!M74+Bawana_NG!M74+Bawana_RLNG!M74+Bawana_Spot!M74</f>
        <v>97.490000000000009</v>
      </c>
      <c r="O74" s="194">
        <f>PPCL_NG!T74+PPCL_Spot!T74+GT_NG!T74+GT_Spot!T74+Bawana_NG!T74+Bawana_RLNG!T74+Bawana_Spot!T74</f>
        <v>97.637495756533554</v>
      </c>
      <c r="P74" s="195">
        <f t="shared" si="10"/>
        <v>-0.14749575653354441</v>
      </c>
      <c r="Q74" s="195">
        <f t="shared" si="11"/>
        <v>-0.49999999999998046</v>
      </c>
    </row>
    <row r="75" spans="1:17">
      <c r="A75" s="34" t="s">
        <v>117</v>
      </c>
      <c r="B75" s="194">
        <f>PPCL_NG!I75+PPCL_Spot!I75+GT_NG!I75+GT_Spot!I75+Bawana_NG!I75+Bawana_RLNG!I75+Bawana_Spot!I75</f>
        <v>141.15</v>
      </c>
      <c r="C75" s="194">
        <f>PPCL_NG!P75+PPCL_Spot!P75+GT_NG!P75+GT_Spot!P75+Bawana_NG!P75+Bawana_RLNG!P75+Bawana_Spot!P75</f>
        <v>141.35883318773264</v>
      </c>
      <c r="D75" s="195">
        <f t="shared" si="6"/>
        <v>-0.20883318773263682</v>
      </c>
      <c r="E75" s="194">
        <f>PPCL_NG!J75+PPCL_Spot!J75+GT_NG!J75+GT_Spot!J75+Bawana_NG!J75+Bawana_RLNG!J75+Bawana_Spot!J75</f>
        <v>89.77000000000001</v>
      </c>
      <c r="F75" s="194">
        <f>PPCL_NG!Q75+PPCL_Spot!Q75+GT_NG!Q75+GT_Spot!Q75+Bawana_NG!Q75+Bawana_RLNG!Q75+Bawana_Spot!Q75</f>
        <v>89.881649102819722</v>
      </c>
      <c r="G75" s="195">
        <f t="shared" si="7"/>
        <v>-0.11164910281971174</v>
      </c>
      <c r="H75" s="194">
        <f>PPCL_NG!K75+PPCL_Spot!K75+GT_NG!K75+GT_Spot!K75+Bawana_NG!K75+Bawana_RLNG!K75+Bawana_Spot!K75</f>
        <v>14.95</v>
      </c>
      <c r="I75" s="194">
        <f>PPCL_NG!R75+PPCL_Spot!R75+GT_NG!R75+GT_Spot!R75+Bawana_NG!R75+Bawana_RLNG!R75+Bawana_Spot!R75</f>
        <v>14.95</v>
      </c>
      <c r="J75" s="195">
        <f t="shared" si="8"/>
        <v>0</v>
      </c>
      <c r="K75" s="194">
        <f>PPCL_NG!L75+PPCL_Spot!L75+GT_NG!L75+GT_Spot!L75+Bawana_NG!L75+Bawana_RLNG!L75+Bawana_Spot!L75</f>
        <v>66.25</v>
      </c>
      <c r="L75" s="194">
        <f>PPCL_NG!S75+PPCL_Spot!S75+GT_NG!S75+GT_Spot!S75+Bawana_NG!S75+Bawana_RLNG!S75+Bawana_Spot!S75</f>
        <v>66.280242249629396</v>
      </c>
      <c r="M75" s="195">
        <f t="shared" si="9"/>
        <v>-3.0242249629395701E-2</v>
      </c>
      <c r="N75" s="194">
        <f>PPCL_NG!M75+PPCL_Spot!M75+GT_NG!M75+GT_Spot!M75+Bawana_NG!M75+Bawana_RLNG!M75+Bawana_Spot!M75</f>
        <v>93.38</v>
      </c>
      <c r="O75" s="194">
        <f>PPCL_NG!T75+PPCL_Spot!T75+GT_NG!T75+GT_Spot!T75+Bawana_NG!T75+Bawana_RLNG!T75+Bawana_Spot!T75</f>
        <v>93.529275459818265</v>
      </c>
      <c r="P75" s="195">
        <f t="shared" si="10"/>
        <v>-0.14927545981826995</v>
      </c>
      <c r="Q75" s="195">
        <f t="shared" si="11"/>
        <v>-0.50000000000001421</v>
      </c>
    </row>
    <row r="76" spans="1:17">
      <c r="A76" s="34" t="s">
        <v>118</v>
      </c>
      <c r="B76" s="194">
        <f>PPCL_NG!I76+PPCL_Spot!I76+GT_NG!I76+GT_Spot!I76+Bawana_NG!I76+Bawana_RLNG!I76+Bawana_Spot!I76</f>
        <v>141.15</v>
      </c>
      <c r="C76" s="194">
        <f>PPCL_NG!P76+PPCL_Spot!P76+GT_NG!P76+GT_Spot!P76+Bawana_NG!P76+Bawana_RLNG!P76+Bawana_Spot!P76</f>
        <v>141.35883318773264</v>
      </c>
      <c r="D76" s="195">
        <f t="shared" si="6"/>
        <v>-0.20883318773263682</v>
      </c>
      <c r="E76" s="194">
        <f>PPCL_NG!J76+PPCL_Spot!J76+GT_NG!J76+GT_Spot!J76+Bawana_NG!J76+Bawana_RLNG!J76+Bawana_Spot!J76</f>
        <v>89.77000000000001</v>
      </c>
      <c r="F76" s="194">
        <f>PPCL_NG!Q76+PPCL_Spot!Q76+GT_NG!Q76+GT_Spot!Q76+Bawana_NG!Q76+Bawana_RLNG!Q76+Bawana_Spot!Q76</f>
        <v>89.881649102819722</v>
      </c>
      <c r="G76" s="195">
        <f t="shared" si="7"/>
        <v>-0.11164910281971174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14.95</v>
      </c>
      <c r="J76" s="195">
        <f t="shared" si="8"/>
        <v>0</v>
      </c>
      <c r="K76" s="194">
        <f>PPCL_NG!L76+PPCL_Spot!L76+GT_NG!L76+GT_Spot!L76+Bawana_NG!L76+Bawana_RLNG!L76+Bawana_Spot!L76</f>
        <v>66.25</v>
      </c>
      <c r="L76" s="194">
        <f>PPCL_NG!S76+PPCL_Spot!S76+GT_NG!S76+GT_Spot!S76+Bawana_NG!S76+Bawana_RLNG!S76+Bawana_Spot!S76</f>
        <v>66.280242249629396</v>
      </c>
      <c r="M76" s="195">
        <f t="shared" si="9"/>
        <v>-3.0242249629395701E-2</v>
      </c>
      <c r="N76" s="194">
        <f>PPCL_NG!M76+PPCL_Spot!M76+GT_NG!M76+GT_Spot!M76+Bawana_NG!M76+Bawana_RLNG!M76+Bawana_Spot!M76</f>
        <v>93.38</v>
      </c>
      <c r="O76" s="194">
        <f>PPCL_NG!T76+PPCL_Spot!T76+GT_NG!T76+GT_Spot!T76+Bawana_NG!T76+Bawana_RLNG!T76+Bawana_Spot!T76</f>
        <v>93.529275459818265</v>
      </c>
      <c r="P76" s="195">
        <f t="shared" si="10"/>
        <v>-0.14927545981826995</v>
      </c>
      <c r="Q76" s="195">
        <f t="shared" si="11"/>
        <v>-0.50000000000001421</v>
      </c>
    </row>
    <row r="77" spans="1:17">
      <c r="A77" s="34" t="s">
        <v>119</v>
      </c>
      <c r="B77" s="194">
        <f>PPCL_NG!I77+PPCL_Spot!I77+GT_NG!I77+GT_Spot!I77+Bawana_NG!I77+Bawana_RLNG!I77+Bawana_Spot!I77</f>
        <v>141.15</v>
      </c>
      <c r="C77" s="194">
        <f>PPCL_NG!P77+PPCL_Spot!P77+GT_NG!P77+GT_Spot!P77+Bawana_NG!P77+Bawana_RLNG!P77+Bawana_Spot!P77</f>
        <v>141.35883318773264</v>
      </c>
      <c r="D77" s="195">
        <f t="shared" si="6"/>
        <v>-0.20883318773263682</v>
      </c>
      <c r="E77" s="194">
        <f>PPCL_NG!J77+PPCL_Spot!J77+GT_NG!J77+GT_Spot!J77+Bawana_NG!J77+Bawana_RLNG!J77+Bawana_Spot!J77</f>
        <v>89.77000000000001</v>
      </c>
      <c r="F77" s="194">
        <f>PPCL_NG!Q77+PPCL_Spot!Q77+GT_NG!Q77+GT_Spot!Q77+Bawana_NG!Q77+Bawana_RLNG!Q77+Bawana_Spot!Q77</f>
        <v>89.881649102819722</v>
      </c>
      <c r="G77" s="195">
        <f t="shared" si="7"/>
        <v>-0.11164910281971174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14.95</v>
      </c>
      <c r="J77" s="195">
        <f t="shared" si="8"/>
        <v>0</v>
      </c>
      <c r="K77" s="194">
        <f>PPCL_NG!L77+PPCL_Spot!L77+GT_NG!L77+GT_Spot!L77+Bawana_NG!L77+Bawana_RLNG!L77+Bawana_Spot!L77</f>
        <v>66.25</v>
      </c>
      <c r="L77" s="194">
        <f>PPCL_NG!S77+PPCL_Spot!S77+GT_NG!S77+GT_Spot!S77+Bawana_NG!S77+Bawana_RLNG!S77+Bawana_Spot!S77</f>
        <v>66.280242249629396</v>
      </c>
      <c r="M77" s="195">
        <f t="shared" si="9"/>
        <v>-3.0242249629395701E-2</v>
      </c>
      <c r="N77" s="194">
        <f>PPCL_NG!M77+PPCL_Spot!M77+GT_NG!M77+GT_Spot!M77+Bawana_NG!M77+Bawana_RLNG!M77+Bawana_Spot!M77</f>
        <v>93.38</v>
      </c>
      <c r="O77" s="194">
        <f>PPCL_NG!T77+PPCL_Spot!T77+GT_NG!T77+GT_Spot!T77+Bawana_NG!T77+Bawana_RLNG!T77+Bawana_Spot!T77</f>
        <v>93.529275459818265</v>
      </c>
      <c r="P77" s="195">
        <f t="shared" si="10"/>
        <v>-0.14927545981826995</v>
      </c>
      <c r="Q77" s="195">
        <f t="shared" si="11"/>
        <v>-0.50000000000001421</v>
      </c>
    </row>
    <row r="78" spans="1:17">
      <c r="A78" s="34" t="s">
        <v>120</v>
      </c>
      <c r="B78" s="194">
        <f>PPCL_NG!I78+PPCL_Spot!I78+GT_NG!I78+GT_Spot!I78+Bawana_NG!I78+Bawana_RLNG!I78+Bawana_Spot!I78</f>
        <v>141.15</v>
      </c>
      <c r="C78" s="194">
        <f>PPCL_NG!P78+PPCL_Spot!P78+GT_NG!P78+GT_Spot!P78+Bawana_NG!P78+Bawana_RLNG!P78+Bawana_Spot!P78</f>
        <v>141.35883318773264</v>
      </c>
      <c r="D78" s="195">
        <f t="shared" si="6"/>
        <v>-0.20883318773263682</v>
      </c>
      <c r="E78" s="194">
        <f>PPCL_NG!J78+PPCL_Spot!J78+GT_NG!J78+GT_Spot!J78+Bawana_NG!J78+Bawana_RLNG!J78+Bawana_Spot!J78</f>
        <v>89.77000000000001</v>
      </c>
      <c r="F78" s="194">
        <f>PPCL_NG!Q78+PPCL_Spot!Q78+GT_NG!Q78+GT_Spot!Q78+Bawana_NG!Q78+Bawana_RLNG!Q78+Bawana_Spot!Q78</f>
        <v>89.881649102819722</v>
      </c>
      <c r="G78" s="195">
        <f t="shared" si="7"/>
        <v>-0.11164910281971174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14.95</v>
      </c>
      <c r="J78" s="195">
        <f t="shared" si="8"/>
        <v>0</v>
      </c>
      <c r="K78" s="194">
        <f>PPCL_NG!L78+PPCL_Spot!L78+GT_NG!L78+GT_Spot!L78+Bawana_NG!L78+Bawana_RLNG!L78+Bawana_Spot!L78</f>
        <v>66.25</v>
      </c>
      <c r="L78" s="194">
        <f>PPCL_NG!S78+PPCL_Spot!S78+GT_NG!S78+GT_Spot!S78+Bawana_NG!S78+Bawana_RLNG!S78+Bawana_Spot!S78</f>
        <v>66.280242249629396</v>
      </c>
      <c r="M78" s="195">
        <f t="shared" si="9"/>
        <v>-3.0242249629395701E-2</v>
      </c>
      <c r="N78" s="194">
        <f>PPCL_NG!M78+PPCL_Spot!M78+GT_NG!M78+GT_Spot!M78+Bawana_NG!M78+Bawana_RLNG!M78+Bawana_Spot!M78</f>
        <v>93.38</v>
      </c>
      <c r="O78" s="194">
        <f>PPCL_NG!T78+PPCL_Spot!T78+GT_NG!T78+GT_Spot!T78+Bawana_NG!T78+Bawana_RLNG!T78+Bawana_Spot!T78</f>
        <v>93.529275459818265</v>
      </c>
      <c r="P78" s="195">
        <f t="shared" si="10"/>
        <v>-0.14927545981826995</v>
      </c>
      <c r="Q78" s="195">
        <f t="shared" si="11"/>
        <v>-0.50000000000001421</v>
      </c>
    </row>
    <row r="79" spans="1:17">
      <c r="A79" s="34" t="s">
        <v>121</v>
      </c>
      <c r="B79" s="194">
        <f>PPCL_NG!I79+PPCL_Spot!I79+GT_NG!I79+GT_Spot!I79+Bawana_NG!I79+Bawana_RLNG!I79+Bawana_Spot!I79</f>
        <v>141.15</v>
      </c>
      <c r="C79" s="194">
        <f>PPCL_NG!P79+PPCL_Spot!P79+GT_NG!P79+GT_Spot!P79+Bawana_NG!P79+Bawana_RLNG!P79+Bawana_Spot!P79</f>
        <v>141.350201044546</v>
      </c>
      <c r="D79" s="195">
        <f t="shared" si="6"/>
        <v>-0.20020104454599164</v>
      </c>
      <c r="E79" s="194">
        <f>PPCL_NG!J79+PPCL_Spot!J79+GT_NG!J79+GT_Spot!J79+Bawana_NG!J79+Bawana_RLNG!J79+Bawana_Spot!J79</f>
        <v>89.77000000000001</v>
      </c>
      <c r="F79" s="194">
        <f>PPCL_NG!Q79+PPCL_Spot!Q79+GT_NG!Q79+GT_Spot!Q79+Bawana_NG!Q79+Bawana_RLNG!Q79+Bawana_Spot!Q79</f>
        <v>89.879208941836879</v>
      </c>
      <c r="G79" s="195">
        <f t="shared" si="7"/>
        <v>-0.10920894183686869</v>
      </c>
      <c r="H79" s="194">
        <f>PPCL_NG!K79+PPCL_Spot!K79+GT_NG!K79+GT_Spot!K79+Bawana_NG!K79+Bawana_RLNG!K79+Bawana_Spot!K79</f>
        <v>14.95</v>
      </c>
      <c r="I79" s="194">
        <f>PPCL_NG!R79+PPCL_Spot!R79+GT_NG!R79+GT_Spot!R79+Bawana_NG!R79+Bawana_RLNG!R79+Bawana_Spot!R79</f>
        <v>14.949752594789238</v>
      </c>
      <c r="J79" s="195">
        <f t="shared" si="8"/>
        <v>2.4740521076083155E-4</v>
      </c>
      <c r="K79" s="194">
        <f>PPCL_NG!L79+PPCL_Spot!L79+GT_NG!L79+GT_Spot!L79+Bawana_NG!L79+Bawana_RLNG!L79+Bawana_Spot!L79</f>
        <v>66.25</v>
      </c>
      <c r="L79" s="194">
        <f>PPCL_NG!S79+PPCL_Spot!S79+GT_NG!S79+GT_Spot!S79+Bawana_NG!S79+Bawana_RLNG!S79+Bawana_Spot!S79</f>
        <v>66.278223852520028</v>
      </c>
      <c r="M79" s="195">
        <f t="shared" si="9"/>
        <v>-2.8223852520028458E-2</v>
      </c>
      <c r="N79" s="194">
        <f>PPCL_NG!M79+PPCL_Spot!M79+GT_NG!M79+GT_Spot!M79+Bawana_NG!M79+Bawana_RLNG!M79+Bawana_Spot!M79</f>
        <v>109.03999999999999</v>
      </c>
      <c r="O79" s="194">
        <f>PPCL_NG!T79+PPCL_Spot!T79+GT_NG!T79+GT_Spot!T79+Bawana_NG!T79+Bawana_RLNG!T79+Bawana_Spot!T79</f>
        <v>109.18261356630788</v>
      </c>
      <c r="P79" s="195">
        <f t="shared" si="10"/>
        <v>-0.14261356630788669</v>
      </c>
      <c r="Q79" s="195">
        <f t="shared" si="11"/>
        <v>-0.48000000000001464</v>
      </c>
    </row>
    <row r="80" spans="1:17">
      <c r="A80" s="34" t="s">
        <v>122</v>
      </c>
      <c r="B80" s="194">
        <f>PPCL_NG!I80+PPCL_Spot!I80+GT_NG!I80+GT_Spot!I80+Bawana_NG!I80+Bawana_RLNG!I80+Bawana_Spot!I80</f>
        <v>141.15</v>
      </c>
      <c r="C80" s="194">
        <f>PPCL_NG!P80+PPCL_Spot!P80+GT_NG!P80+GT_Spot!P80+Bawana_NG!P80+Bawana_RLNG!P80+Bawana_Spot!P80</f>
        <v>141.350201044546</v>
      </c>
      <c r="D80" s="195">
        <f t="shared" si="6"/>
        <v>-0.20020104454599164</v>
      </c>
      <c r="E80" s="194">
        <f>PPCL_NG!J80+PPCL_Spot!J80+GT_NG!J80+GT_Spot!J80+Bawana_NG!J80+Bawana_RLNG!J80+Bawana_Spot!J80</f>
        <v>89.77000000000001</v>
      </c>
      <c r="F80" s="194">
        <f>PPCL_NG!Q80+PPCL_Spot!Q80+GT_NG!Q80+GT_Spot!Q80+Bawana_NG!Q80+Bawana_RLNG!Q80+Bawana_Spot!Q80</f>
        <v>89.879208941836879</v>
      </c>
      <c r="G80" s="195">
        <f t="shared" si="7"/>
        <v>-0.10920894183686869</v>
      </c>
      <c r="H80" s="194">
        <f>PPCL_NG!K80+PPCL_Spot!K80+GT_NG!K80+GT_Spot!K80+Bawana_NG!K80+Bawana_RLNG!K80+Bawana_Spot!K80</f>
        <v>14.95</v>
      </c>
      <c r="I80" s="194">
        <f>PPCL_NG!R80+PPCL_Spot!R80+GT_NG!R80+GT_Spot!R80+Bawana_NG!R80+Bawana_RLNG!R80+Bawana_Spot!R80</f>
        <v>14.949752594789238</v>
      </c>
      <c r="J80" s="195">
        <f t="shared" si="8"/>
        <v>2.4740521076083155E-4</v>
      </c>
      <c r="K80" s="194">
        <f>PPCL_NG!L80+PPCL_Spot!L80+GT_NG!L80+GT_Spot!L80+Bawana_NG!L80+Bawana_RLNG!L80+Bawana_Spot!L80</f>
        <v>66.25</v>
      </c>
      <c r="L80" s="194">
        <f>PPCL_NG!S80+PPCL_Spot!S80+GT_NG!S80+GT_Spot!S80+Bawana_NG!S80+Bawana_RLNG!S80+Bawana_Spot!S80</f>
        <v>66.278223852520028</v>
      </c>
      <c r="M80" s="195">
        <f t="shared" si="9"/>
        <v>-2.8223852520028458E-2</v>
      </c>
      <c r="N80" s="194">
        <f>PPCL_NG!M80+PPCL_Spot!M80+GT_NG!M80+GT_Spot!M80+Bawana_NG!M80+Bawana_RLNG!M80+Bawana_Spot!M80</f>
        <v>109.03999999999999</v>
      </c>
      <c r="O80" s="194">
        <f>PPCL_NG!T80+PPCL_Spot!T80+GT_NG!T80+GT_Spot!T80+Bawana_NG!T80+Bawana_RLNG!T80+Bawana_Spot!T80</f>
        <v>109.18261356630788</v>
      </c>
      <c r="P80" s="195">
        <f t="shared" si="10"/>
        <v>-0.14261356630788669</v>
      </c>
      <c r="Q80" s="195">
        <f t="shared" si="11"/>
        <v>-0.48000000000001464</v>
      </c>
    </row>
    <row r="81" spans="1:17">
      <c r="A81" s="34" t="s">
        <v>123</v>
      </c>
      <c r="B81" s="194">
        <f>PPCL_NG!I81+PPCL_Spot!I81+GT_NG!I81+GT_Spot!I81+Bawana_NG!I81+Bawana_RLNG!I81+Bawana_Spot!I81</f>
        <v>141.15</v>
      </c>
      <c r="C81" s="194">
        <f>PPCL_NG!P81+PPCL_Spot!P81+GT_NG!P81+GT_Spot!P81+Bawana_NG!P81+Bawana_RLNG!P81+Bawana_Spot!P81</f>
        <v>141.35000038239312</v>
      </c>
      <c r="D81" s="195">
        <f t="shared" si="6"/>
        <v>-0.2000003823931138</v>
      </c>
      <c r="E81" s="194">
        <f>PPCL_NG!J81+PPCL_Spot!J81+GT_NG!J81+GT_Spot!J81+Bawana_NG!J81+Bawana_RLNG!J81+Bawana_Spot!J81</f>
        <v>77.17</v>
      </c>
      <c r="F81" s="194">
        <f>PPCL_NG!Q81+PPCL_Spot!Q81+GT_NG!Q81+GT_Spot!Q81+Bawana_NG!Q81+Bawana_RLNG!Q81+Bawana_Spot!Q81</f>
        <v>77.279635229469974</v>
      </c>
      <c r="G81" s="195">
        <f t="shared" si="7"/>
        <v>-0.10963522946997273</v>
      </c>
      <c r="H81" s="194">
        <f>PPCL_NG!K81+PPCL_Spot!K81+GT_NG!K81+GT_Spot!K81+Bawana_NG!K81+Bawana_RLNG!K81+Bawana_Spot!K81</f>
        <v>14.95</v>
      </c>
      <c r="I81" s="194">
        <f>PPCL_NG!R81+PPCL_Spot!R81+GT_NG!R81+GT_Spot!R81+Bawana_NG!R81+Bawana_RLNG!R81+Bawana_Spot!R81</f>
        <v>14.949738643991944</v>
      </c>
      <c r="J81" s="195">
        <f t="shared" si="8"/>
        <v>2.6135600805510251E-4</v>
      </c>
      <c r="K81" s="194">
        <f>PPCL_NG!L81+PPCL_Spot!L81+GT_NG!L81+GT_Spot!L81+Bawana_NG!L81+Bawana_RLNG!L81+Bawana_Spot!L81</f>
        <v>66.25</v>
      </c>
      <c r="L81" s="194">
        <f>PPCL_NG!S81+PPCL_Spot!S81+GT_NG!S81+GT_Spot!S81+Bawana_NG!S81+Bawana_RLNG!S81+Bawana_Spot!S81</f>
        <v>66.278178464652129</v>
      </c>
      <c r="M81" s="195">
        <f t="shared" si="9"/>
        <v>-2.817846465212881E-2</v>
      </c>
      <c r="N81" s="194">
        <f>PPCL_NG!M81+PPCL_Spot!M81+GT_NG!M81+GT_Spot!M81+Bawana_NG!M81+Bawana_RLNG!M81+Bawana_Spot!M81</f>
        <v>109.03999999999999</v>
      </c>
      <c r="O81" s="194">
        <f>PPCL_NG!T81+PPCL_Spot!T81+GT_NG!T81+GT_Spot!T81+Bawana_NG!T81+Bawana_RLNG!T81+Bawana_Spot!T81</f>
        <v>109.18244727949286</v>
      </c>
      <c r="P81" s="195">
        <f t="shared" si="10"/>
        <v>-0.14244727949287039</v>
      </c>
      <c r="Q81" s="195">
        <f t="shared" si="11"/>
        <v>-0.48000000000003062</v>
      </c>
    </row>
    <row r="82" spans="1:17">
      <c r="A82" s="34" t="s">
        <v>124</v>
      </c>
      <c r="B82" s="194">
        <f>PPCL_NG!I82+PPCL_Spot!I82+GT_NG!I82+GT_Spot!I82+Bawana_NG!I82+Bawana_RLNG!I82+Bawana_Spot!I82</f>
        <v>141.15</v>
      </c>
      <c r="C82" s="194">
        <f>PPCL_NG!P82+PPCL_Spot!P82+GT_NG!P82+GT_Spot!P82+Bawana_NG!P82+Bawana_RLNG!P82+Bawana_Spot!P82</f>
        <v>141.35000038239312</v>
      </c>
      <c r="D82" s="195">
        <f t="shared" si="6"/>
        <v>-0.2000003823931138</v>
      </c>
      <c r="E82" s="194">
        <f>PPCL_NG!J82+PPCL_Spot!J82+GT_NG!J82+GT_Spot!J82+Bawana_NG!J82+Bawana_RLNG!J82+Bawana_Spot!J82</f>
        <v>77.17</v>
      </c>
      <c r="F82" s="194">
        <f>PPCL_NG!Q82+PPCL_Spot!Q82+GT_NG!Q82+GT_Spot!Q82+Bawana_NG!Q82+Bawana_RLNG!Q82+Bawana_Spot!Q82</f>
        <v>77.279635229469974</v>
      </c>
      <c r="G82" s="195">
        <f t="shared" si="7"/>
        <v>-0.10963522946997273</v>
      </c>
      <c r="H82" s="194">
        <f>PPCL_NG!K82+PPCL_Spot!K82+GT_NG!K82+GT_Spot!K82+Bawana_NG!K82+Bawana_RLNG!K82+Bawana_Spot!K82</f>
        <v>14.95</v>
      </c>
      <c r="I82" s="194">
        <f>PPCL_NG!R82+PPCL_Spot!R82+GT_NG!R82+GT_Spot!R82+Bawana_NG!R82+Bawana_RLNG!R82+Bawana_Spot!R82</f>
        <v>14.949738643991944</v>
      </c>
      <c r="J82" s="195">
        <f t="shared" si="8"/>
        <v>2.6135600805510251E-4</v>
      </c>
      <c r="K82" s="194">
        <f>PPCL_NG!L82+PPCL_Spot!L82+GT_NG!L82+GT_Spot!L82+Bawana_NG!L82+Bawana_RLNG!L82+Bawana_Spot!L82</f>
        <v>66.25</v>
      </c>
      <c r="L82" s="194">
        <f>PPCL_NG!S82+PPCL_Spot!S82+GT_NG!S82+GT_Spot!S82+Bawana_NG!S82+Bawana_RLNG!S82+Bawana_Spot!S82</f>
        <v>66.278178464652129</v>
      </c>
      <c r="M82" s="195">
        <f t="shared" si="9"/>
        <v>-2.817846465212881E-2</v>
      </c>
      <c r="N82" s="194">
        <f>PPCL_NG!M82+PPCL_Spot!M82+GT_NG!M82+GT_Spot!M82+Bawana_NG!M82+Bawana_RLNG!M82+Bawana_Spot!M82</f>
        <v>109.03999999999999</v>
      </c>
      <c r="O82" s="194">
        <f>PPCL_NG!T82+PPCL_Spot!T82+GT_NG!T82+GT_Spot!T82+Bawana_NG!T82+Bawana_RLNG!T82+Bawana_Spot!T82</f>
        <v>109.18244727949286</v>
      </c>
      <c r="P82" s="195">
        <f t="shared" si="10"/>
        <v>-0.14244727949287039</v>
      </c>
      <c r="Q82" s="195">
        <f t="shared" si="11"/>
        <v>-0.48000000000003062</v>
      </c>
    </row>
    <row r="83" spans="1:17">
      <c r="A83" s="34" t="s">
        <v>125</v>
      </c>
      <c r="B83" s="194">
        <f>PPCL_NG!I83+PPCL_Spot!I83+GT_NG!I83+GT_Spot!I83+Bawana_NG!I83+Bawana_RLNG!I83+Bawana_Spot!I83</f>
        <v>141.15</v>
      </c>
      <c r="C83" s="194">
        <f>PPCL_NG!P83+PPCL_Spot!P83+GT_NG!P83+GT_Spot!P83+Bawana_NG!P83+Bawana_RLNG!P83+Bawana_Spot!P83</f>
        <v>141.76583632656855</v>
      </c>
      <c r="D83" s="195">
        <f t="shared" si="6"/>
        <v>-0.61583632656854093</v>
      </c>
      <c r="E83" s="194">
        <f>PPCL_NG!J83+PPCL_Spot!J83+GT_NG!J83+GT_Spot!J83+Bawana_NG!J83+Bawana_RLNG!J83+Bawana_Spot!J83</f>
        <v>77.17</v>
      </c>
      <c r="F83" s="194">
        <f>PPCL_NG!Q83+PPCL_Spot!Q83+GT_NG!Q83+GT_Spot!Q83+Bawana_NG!Q83+Bawana_RLNG!Q83+Bawana_Spot!Q83</f>
        <v>77.507490541346925</v>
      </c>
      <c r="G83" s="195">
        <f t="shared" si="7"/>
        <v>-0.33749054134692358</v>
      </c>
      <c r="H83" s="194">
        <f>PPCL_NG!K83+PPCL_Spot!K83+GT_NG!K83+GT_Spot!K83+Bawana_NG!K83+Bawana_RLNG!K83+Bawana_Spot!K83</f>
        <v>14.95</v>
      </c>
      <c r="I83" s="194">
        <f>PPCL_NG!R83+PPCL_Spot!R83+GT_NG!R83+GT_Spot!R83+Bawana_NG!R83+Bawana_RLNG!R83+Bawana_Spot!R83</f>
        <v>14.949738643991944</v>
      </c>
      <c r="J83" s="195">
        <f t="shared" si="8"/>
        <v>2.6135600805510251E-4</v>
      </c>
      <c r="K83" s="194">
        <f>PPCL_NG!L83+PPCL_Spot!L83+GT_NG!L83+GT_Spot!L83+Bawana_NG!L83+Bawana_RLNG!L83+Bawana_Spot!L83</f>
        <v>66.25</v>
      </c>
      <c r="L83" s="194">
        <f>PPCL_NG!S83+PPCL_Spot!S83+GT_NG!S83+GT_Spot!S83+Bawana_NG!S83+Bawana_RLNG!S83+Bawana_Spot!S83</f>
        <v>66.337420845740127</v>
      </c>
      <c r="M83" s="195">
        <f t="shared" si="9"/>
        <v>-8.7420845740126651E-2</v>
      </c>
      <c r="N83" s="194">
        <f>PPCL_NG!M83+PPCL_Spot!M83+GT_NG!M83+GT_Spot!M83+Bawana_NG!M83+Bawana_RLNG!M83+Bawana_Spot!M83</f>
        <v>109.03999999999999</v>
      </c>
      <c r="O83" s="194">
        <f>PPCL_NG!T83+PPCL_Spot!T83+GT_NG!T83+GT_Spot!T83+Bawana_NG!T83+Bawana_RLNG!T83+Bawana_Spot!T83</f>
        <v>109.47951364235244</v>
      </c>
      <c r="P83" s="195">
        <f t="shared" si="10"/>
        <v>-0.43951364235245194</v>
      </c>
      <c r="Q83" s="195">
        <f t="shared" si="11"/>
        <v>-1.479999999999988</v>
      </c>
    </row>
    <row r="84" spans="1:17">
      <c r="A84" s="34" t="s">
        <v>126</v>
      </c>
      <c r="B84" s="194">
        <f>PPCL_NG!I84+PPCL_Spot!I84+GT_NG!I84+GT_Spot!I84+Bawana_NG!I84+Bawana_RLNG!I84+Bawana_Spot!I84</f>
        <v>141.15</v>
      </c>
      <c r="C84" s="194">
        <f>PPCL_NG!P84+PPCL_Spot!P84+GT_NG!P84+GT_Spot!P84+Bawana_NG!P84+Bawana_RLNG!P84+Bawana_Spot!P84</f>
        <v>141.76583632656855</v>
      </c>
      <c r="D84" s="195">
        <f t="shared" si="6"/>
        <v>-0.61583632656854093</v>
      </c>
      <c r="E84" s="194">
        <f>PPCL_NG!J84+PPCL_Spot!J84+GT_NG!J84+GT_Spot!J84+Bawana_NG!J84+Bawana_RLNG!J84+Bawana_Spot!J84</f>
        <v>77.17</v>
      </c>
      <c r="F84" s="194">
        <f>PPCL_NG!Q84+PPCL_Spot!Q84+GT_NG!Q84+GT_Spot!Q84+Bawana_NG!Q84+Bawana_RLNG!Q84+Bawana_Spot!Q84</f>
        <v>77.507490541346925</v>
      </c>
      <c r="G84" s="195">
        <f t="shared" si="7"/>
        <v>-0.33749054134692358</v>
      </c>
      <c r="H84" s="194">
        <f>PPCL_NG!K84+PPCL_Spot!K84+GT_NG!K84+GT_Spot!K84+Bawana_NG!K84+Bawana_RLNG!K84+Bawana_Spot!K84</f>
        <v>14.95</v>
      </c>
      <c r="I84" s="194">
        <f>PPCL_NG!R84+PPCL_Spot!R84+GT_NG!R84+GT_Spot!R84+Bawana_NG!R84+Bawana_RLNG!R84+Bawana_Spot!R84</f>
        <v>14.949738643991944</v>
      </c>
      <c r="J84" s="195">
        <f t="shared" si="8"/>
        <v>2.6135600805510251E-4</v>
      </c>
      <c r="K84" s="194">
        <f>PPCL_NG!L84+PPCL_Spot!L84+GT_NG!L84+GT_Spot!L84+Bawana_NG!L84+Bawana_RLNG!L84+Bawana_Spot!L84</f>
        <v>66.25</v>
      </c>
      <c r="L84" s="194">
        <f>PPCL_NG!S84+PPCL_Spot!S84+GT_NG!S84+GT_Spot!S84+Bawana_NG!S84+Bawana_RLNG!S84+Bawana_Spot!S84</f>
        <v>66.337420845740127</v>
      </c>
      <c r="M84" s="195">
        <f t="shared" si="9"/>
        <v>-8.7420845740126651E-2</v>
      </c>
      <c r="N84" s="194">
        <f>PPCL_NG!M84+PPCL_Spot!M84+GT_NG!M84+GT_Spot!M84+Bawana_NG!M84+Bawana_RLNG!M84+Bawana_Spot!M84</f>
        <v>109.03999999999999</v>
      </c>
      <c r="O84" s="194">
        <f>PPCL_NG!T84+PPCL_Spot!T84+GT_NG!T84+GT_Spot!T84+Bawana_NG!T84+Bawana_RLNG!T84+Bawana_Spot!T84</f>
        <v>109.47951364235244</v>
      </c>
      <c r="P84" s="195">
        <f t="shared" si="10"/>
        <v>-0.43951364235245194</v>
      </c>
      <c r="Q84" s="195">
        <f t="shared" si="11"/>
        <v>-1.479999999999988</v>
      </c>
    </row>
    <row r="85" spans="1:17">
      <c r="A85" s="34" t="s">
        <v>127</v>
      </c>
      <c r="B85" s="194">
        <f>PPCL_NG!I85+PPCL_Spot!I85+GT_NG!I85+GT_Spot!I85+Bawana_NG!I85+Bawana_RLNG!I85+Bawana_Spot!I85</f>
        <v>141.15</v>
      </c>
      <c r="C85" s="194">
        <f>PPCL_NG!P85+PPCL_Spot!P85+GT_NG!P85+GT_Spot!P85+Bawana_NG!P85+Bawana_RLNG!P85+Bawana_Spot!P85</f>
        <v>141.7695955568214</v>
      </c>
      <c r="D85" s="195">
        <f t="shared" si="6"/>
        <v>-0.61959555682139467</v>
      </c>
      <c r="E85" s="194">
        <f>PPCL_NG!J85+PPCL_Spot!J85+GT_NG!J85+GT_Spot!J85+Bawana_NG!J85+Bawana_RLNG!J85+Bawana_Spot!J85</f>
        <v>80.539999999999992</v>
      </c>
      <c r="F85" s="194">
        <f>PPCL_NG!Q85+PPCL_Spot!Q85+GT_NG!Q85+GT_Spot!Q85+Bawana_NG!Q85+Bawana_RLNG!Q85+Bawana_Spot!Q85</f>
        <v>80.879504414696669</v>
      </c>
      <c r="G85" s="195">
        <f t="shared" si="7"/>
        <v>-0.3395044146966768</v>
      </c>
      <c r="H85" s="194">
        <f>PPCL_NG!K85+PPCL_Spot!K85+GT_NG!K85+GT_Spot!K85+Bawana_NG!K85+Bawana_RLNG!K85+Bawana_Spot!K85</f>
        <v>14.95</v>
      </c>
      <c r="I85" s="194">
        <f>PPCL_NG!R85+PPCL_Spot!R85+GT_NG!R85+GT_Spot!R85+Bawana_NG!R85+Bawana_RLNG!R85+Bawana_Spot!R85</f>
        <v>14.95</v>
      </c>
      <c r="J85" s="195">
        <f t="shared" si="8"/>
        <v>0</v>
      </c>
      <c r="K85" s="194">
        <f>PPCL_NG!L85+PPCL_Spot!L85+GT_NG!L85+GT_Spot!L85+Bawana_NG!L85+Bawana_RLNG!L85+Bawana_Spot!L85</f>
        <v>66.849999999999994</v>
      </c>
      <c r="L85" s="194">
        <f>PPCL_NG!S85+PPCL_Spot!S85+GT_NG!S85+GT_Spot!S85+Bawana_NG!S85+Bawana_RLNG!S85+Bawana_Spot!S85</f>
        <v>66.938271147821126</v>
      </c>
      <c r="M85" s="195">
        <f t="shared" si="9"/>
        <v>-8.827114782113199E-2</v>
      </c>
      <c r="N85" s="194">
        <f>PPCL_NG!M85+PPCL_Spot!M85+GT_NG!M85+GT_Spot!M85+Bawana_NG!M85+Bawana_RLNG!M85+Bawana_Spot!M85</f>
        <v>97.88</v>
      </c>
      <c r="O85" s="194">
        <f>PPCL_NG!T85+PPCL_Spot!T85+GT_NG!T85+GT_Spot!T85+Bawana_NG!T85+Bawana_RLNG!T85+Bawana_Spot!T85</f>
        <v>98.322628880660787</v>
      </c>
      <c r="P85" s="195">
        <f t="shared" si="10"/>
        <v>-0.44262888066079142</v>
      </c>
      <c r="Q85" s="195">
        <f t="shared" si="11"/>
        <v>-1.4899999999999949</v>
      </c>
    </row>
    <row r="86" spans="1:17">
      <c r="A86" s="34" t="s">
        <v>128</v>
      </c>
      <c r="B86" s="194">
        <f>PPCL_NG!I86+PPCL_Spot!I86+GT_NG!I86+GT_Spot!I86+Bawana_NG!I86+Bawana_RLNG!I86+Bawana_Spot!I86</f>
        <v>141.15</v>
      </c>
      <c r="C86" s="194">
        <f>PPCL_NG!P86+PPCL_Spot!P86+GT_NG!P86+GT_Spot!P86+Bawana_NG!P86+Bawana_RLNG!P86+Bawana_Spot!P86</f>
        <v>141.7695955568214</v>
      </c>
      <c r="D86" s="195">
        <f t="shared" si="6"/>
        <v>-0.61959555682139467</v>
      </c>
      <c r="E86" s="194">
        <f>PPCL_NG!J86+PPCL_Spot!J86+GT_NG!J86+GT_Spot!J86+Bawana_NG!J86+Bawana_RLNG!J86+Bawana_Spot!J86</f>
        <v>80.539999999999992</v>
      </c>
      <c r="F86" s="194">
        <f>PPCL_NG!Q86+PPCL_Spot!Q86+GT_NG!Q86+GT_Spot!Q86+Bawana_NG!Q86+Bawana_RLNG!Q86+Bawana_Spot!Q86</f>
        <v>80.879504414696669</v>
      </c>
      <c r="G86" s="195">
        <f t="shared" si="7"/>
        <v>-0.3395044146966768</v>
      </c>
      <c r="H86" s="194">
        <f>PPCL_NG!K86+PPCL_Spot!K86+GT_NG!K86+GT_Spot!K86+Bawana_NG!K86+Bawana_RLNG!K86+Bawana_Spot!K86</f>
        <v>14.95</v>
      </c>
      <c r="I86" s="194">
        <f>PPCL_NG!R86+PPCL_Spot!R86+GT_NG!R86+GT_Spot!R86+Bawana_NG!R86+Bawana_RLNG!R86+Bawana_Spot!R86</f>
        <v>14.95</v>
      </c>
      <c r="J86" s="195">
        <f t="shared" si="8"/>
        <v>0</v>
      </c>
      <c r="K86" s="194">
        <f>PPCL_NG!L86+PPCL_Spot!L86+GT_NG!L86+GT_Spot!L86+Bawana_NG!L86+Bawana_RLNG!L86+Bawana_Spot!L86</f>
        <v>66.849999999999994</v>
      </c>
      <c r="L86" s="194">
        <f>PPCL_NG!S86+PPCL_Spot!S86+GT_NG!S86+GT_Spot!S86+Bawana_NG!S86+Bawana_RLNG!S86+Bawana_Spot!S86</f>
        <v>66.938271147821126</v>
      </c>
      <c r="M86" s="195">
        <f t="shared" si="9"/>
        <v>-8.827114782113199E-2</v>
      </c>
      <c r="N86" s="194">
        <f>PPCL_NG!M86+PPCL_Spot!M86+GT_NG!M86+GT_Spot!M86+Bawana_NG!M86+Bawana_RLNG!M86+Bawana_Spot!M86</f>
        <v>97.88</v>
      </c>
      <c r="O86" s="194">
        <f>PPCL_NG!T86+PPCL_Spot!T86+GT_NG!T86+GT_Spot!T86+Bawana_NG!T86+Bawana_RLNG!T86+Bawana_Spot!T86</f>
        <v>98.322628880660787</v>
      </c>
      <c r="P86" s="195">
        <f t="shared" si="10"/>
        <v>-0.44262888066079142</v>
      </c>
      <c r="Q86" s="195">
        <f t="shared" si="11"/>
        <v>-1.4899999999999949</v>
      </c>
    </row>
    <row r="87" spans="1:17">
      <c r="A87" s="34" t="s">
        <v>129</v>
      </c>
      <c r="B87" s="194">
        <f>PPCL_NG!I87+PPCL_Spot!I87+GT_NG!I87+GT_Spot!I87+Bawana_NG!I87+Bawana_RLNG!I87+Bawana_Spot!I87</f>
        <v>141.72</v>
      </c>
      <c r="C87" s="194">
        <f>PPCL_NG!P87+PPCL_Spot!P87+GT_NG!P87+GT_Spot!P87+Bawana_NG!P87+Bawana_RLNG!P87+Bawana_Spot!P87</f>
        <v>142.33959555682142</v>
      </c>
      <c r="D87" s="195">
        <f t="shared" si="6"/>
        <v>-0.61959555682142309</v>
      </c>
      <c r="E87" s="194">
        <f>PPCL_NG!J87+PPCL_Spot!J87+GT_NG!J87+GT_Spot!J87+Bawana_NG!J87+Bawana_RLNG!J87+Bawana_Spot!J87</f>
        <v>80.859999999999985</v>
      </c>
      <c r="F87" s="194">
        <f>PPCL_NG!Q87+PPCL_Spot!Q87+GT_NG!Q87+GT_Spot!Q87+Bawana_NG!Q87+Bawana_RLNG!Q87+Bawana_Spot!Q87</f>
        <v>81.199504414696662</v>
      </c>
      <c r="G87" s="195">
        <f t="shared" si="7"/>
        <v>-0.3395044146966768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15.08</v>
      </c>
      <c r="J87" s="195">
        <f t="shared" si="8"/>
        <v>0</v>
      </c>
      <c r="K87" s="194">
        <f>PPCL_NG!L87+PPCL_Spot!L87+GT_NG!L87+GT_Spot!L87+Bawana_NG!L87+Bawana_RLNG!L87+Bawana_Spot!L87</f>
        <v>67.45</v>
      </c>
      <c r="L87" s="194">
        <f>PPCL_NG!S87+PPCL_Spot!S87+GT_NG!S87+GT_Spot!S87+Bawana_NG!S87+Bawana_RLNG!S87+Bawana_Spot!S87</f>
        <v>67.538271147821149</v>
      </c>
      <c r="M87" s="195">
        <f t="shared" si="9"/>
        <v>-8.8271147821146201E-2</v>
      </c>
      <c r="N87" s="194">
        <f>PPCL_NG!M87+PPCL_Spot!M87+GT_NG!M87+GT_Spot!M87+Bawana_NG!M87+Bawana_RLNG!M87+Bawana_Spot!M87</f>
        <v>98.26</v>
      </c>
      <c r="O87" s="194">
        <f>PPCL_NG!T87+PPCL_Spot!T87+GT_NG!T87+GT_Spot!T87+Bawana_NG!T87+Bawana_RLNG!T87+Bawana_Spot!T87</f>
        <v>98.702628880660782</v>
      </c>
      <c r="P87" s="195">
        <f t="shared" si="10"/>
        <v>-0.44262888066077721</v>
      </c>
      <c r="Q87" s="195">
        <f t="shared" si="11"/>
        <v>-1.4900000000000233</v>
      </c>
    </row>
    <row r="88" spans="1:17">
      <c r="A88" s="34" t="s">
        <v>130</v>
      </c>
      <c r="B88" s="194">
        <f>PPCL_NG!I88+PPCL_Spot!I88+GT_NG!I88+GT_Spot!I88+Bawana_NG!I88+Bawana_RLNG!I88+Bawana_Spot!I88</f>
        <v>141.72</v>
      </c>
      <c r="C88" s="194">
        <f>PPCL_NG!P88+PPCL_Spot!P88+GT_NG!P88+GT_Spot!P88+Bawana_NG!P88+Bawana_RLNG!P88+Bawana_Spot!P88</f>
        <v>142.33959555682142</v>
      </c>
      <c r="D88" s="195">
        <f t="shared" si="6"/>
        <v>-0.61959555682142309</v>
      </c>
      <c r="E88" s="194">
        <f>PPCL_NG!J88+PPCL_Spot!J88+GT_NG!J88+GT_Spot!J88+Bawana_NG!J88+Bawana_RLNG!J88+Bawana_Spot!J88</f>
        <v>80.859999999999985</v>
      </c>
      <c r="F88" s="194">
        <f>PPCL_NG!Q88+PPCL_Spot!Q88+GT_NG!Q88+GT_Spot!Q88+Bawana_NG!Q88+Bawana_RLNG!Q88+Bawana_Spot!Q88</f>
        <v>81.199504414696662</v>
      </c>
      <c r="G88" s="195">
        <f t="shared" si="7"/>
        <v>-0.3395044146966768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15.08</v>
      </c>
      <c r="J88" s="195">
        <f t="shared" si="8"/>
        <v>0</v>
      </c>
      <c r="K88" s="194">
        <f>PPCL_NG!L88+PPCL_Spot!L88+GT_NG!L88+GT_Spot!L88+Bawana_NG!L88+Bawana_RLNG!L88+Bawana_Spot!L88</f>
        <v>67.45</v>
      </c>
      <c r="L88" s="194">
        <f>PPCL_NG!S88+PPCL_Spot!S88+GT_NG!S88+GT_Spot!S88+Bawana_NG!S88+Bawana_RLNG!S88+Bawana_Spot!S88</f>
        <v>67.538271147821149</v>
      </c>
      <c r="M88" s="195">
        <f t="shared" si="9"/>
        <v>-8.8271147821146201E-2</v>
      </c>
      <c r="N88" s="194">
        <f>PPCL_NG!M88+PPCL_Spot!M88+GT_NG!M88+GT_Spot!M88+Bawana_NG!M88+Bawana_RLNG!M88+Bawana_Spot!M88</f>
        <v>98.26</v>
      </c>
      <c r="O88" s="194">
        <f>PPCL_NG!T88+PPCL_Spot!T88+GT_NG!T88+GT_Spot!T88+Bawana_NG!T88+Bawana_RLNG!T88+Bawana_Spot!T88</f>
        <v>98.702628880660782</v>
      </c>
      <c r="P88" s="195">
        <f t="shared" si="10"/>
        <v>-0.44262888066077721</v>
      </c>
      <c r="Q88" s="195">
        <f t="shared" si="11"/>
        <v>-1.4900000000000233</v>
      </c>
    </row>
    <row r="89" spans="1:17">
      <c r="A89" s="34" t="s">
        <v>131</v>
      </c>
      <c r="B89" s="194">
        <f>PPCL_NG!I89+PPCL_Spot!I89+GT_NG!I89+GT_Spot!I89+Bawana_NG!I89+Bawana_RLNG!I89+Bawana_Spot!I89</f>
        <v>141.72</v>
      </c>
      <c r="C89" s="194">
        <f>PPCL_NG!P89+PPCL_Spot!P89+GT_NG!P89+GT_Spot!P89+Bawana_NG!P89+Bawana_RLNG!P89+Bawana_Spot!P89</f>
        <v>142.33959555682142</v>
      </c>
      <c r="D89" s="195">
        <f t="shared" si="6"/>
        <v>-0.61959555682142309</v>
      </c>
      <c r="E89" s="194">
        <f>PPCL_NG!J89+PPCL_Spot!J89+GT_NG!J89+GT_Spot!J89+Bawana_NG!J89+Bawana_RLNG!J89+Bawana_Spot!J89</f>
        <v>80.859999999999985</v>
      </c>
      <c r="F89" s="194">
        <f>PPCL_NG!Q89+PPCL_Spot!Q89+GT_NG!Q89+GT_Spot!Q89+Bawana_NG!Q89+Bawana_RLNG!Q89+Bawana_Spot!Q89</f>
        <v>81.199504414696662</v>
      </c>
      <c r="G89" s="195">
        <f t="shared" si="7"/>
        <v>-0.3395044146966768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15.08</v>
      </c>
      <c r="J89" s="195">
        <f t="shared" si="8"/>
        <v>0</v>
      </c>
      <c r="K89" s="194">
        <f>PPCL_NG!L89+PPCL_Spot!L89+GT_NG!L89+GT_Spot!L89+Bawana_NG!L89+Bawana_RLNG!L89+Bawana_Spot!L89</f>
        <v>67.45</v>
      </c>
      <c r="L89" s="194">
        <f>PPCL_NG!S89+PPCL_Spot!S89+GT_NG!S89+GT_Spot!S89+Bawana_NG!S89+Bawana_RLNG!S89+Bawana_Spot!S89</f>
        <v>67.538271147821149</v>
      </c>
      <c r="M89" s="195">
        <f t="shared" si="9"/>
        <v>-8.8271147821146201E-2</v>
      </c>
      <c r="N89" s="194">
        <f>PPCL_NG!M89+PPCL_Spot!M89+GT_NG!M89+GT_Spot!M89+Bawana_NG!M89+Bawana_RLNG!M89+Bawana_Spot!M89</f>
        <v>98.26</v>
      </c>
      <c r="O89" s="194">
        <f>PPCL_NG!T89+PPCL_Spot!T89+GT_NG!T89+GT_Spot!T89+Bawana_NG!T89+Bawana_RLNG!T89+Bawana_Spot!T89</f>
        <v>98.702628880660782</v>
      </c>
      <c r="P89" s="195">
        <f t="shared" si="10"/>
        <v>-0.44262888066077721</v>
      </c>
      <c r="Q89" s="195">
        <f t="shared" si="11"/>
        <v>-1.4900000000000233</v>
      </c>
    </row>
    <row r="90" spans="1:17">
      <c r="A90" s="34" t="s">
        <v>132</v>
      </c>
      <c r="B90" s="194">
        <f>PPCL_NG!I90+PPCL_Spot!I90+GT_NG!I90+GT_Spot!I90+Bawana_NG!I90+Bawana_RLNG!I90+Bawana_Spot!I90</f>
        <v>141.72</v>
      </c>
      <c r="C90" s="194">
        <f>PPCL_NG!P90+PPCL_Spot!P90+GT_NG!P90+GT_Spot!P90+Bawana_NG!P90+Bawana_RLNG!P90+Bawana_Spot!P90</f>
        <v>142.33959555682142</v>
      </c>
      <c r="D90" s="195">
        <f t="shared" si="6"/>
        <v>-0.61959555682142309</v>
      </c>
      <c r="E90" s="194">
        <f>PPCL_NG!J90+PPCL_Spot!J90+GT_NG!J90+GT_Spot!J90+Bawana_NG!J90+Bawana_RLNG!J90+Bawana_Spot!J90</f>
        <v>80.859999999999985</v>
      </c>
      <c r="F90" s="194">
        <f>PPCL_NG!Q90+PPCL_Spot!Q90+GT_NG!Q90+GT_Spot!Q90+Bawana_NG!Q90+Bawana_RLNG!Q90+Bawana_Spot!Q90</f>
        <v>81.199504414696662</v>
      </c>
      <c r="G90" s="195">
        <f t="shared" si="7"/>
        <v>-0.3395044146966768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15.08</v>
      </c>
      <c r="J90" s="195">
        <f t="shared" si="8"/>
        <v>0</v>
      </c>
      <c r="K90" s="194">
        <f>PPCL_NG!L90+PPCL_Spot!L90+GT_NG!L90+GT_Spot!L90+Bawana_NG!L90+Bawana_RLNG!L90+Bawana_Spot!L90</f>
        <v>67.45</v>
      </c>
      <c r="L90" s="194">
        <f>PPCL_NG!S90+PPCL_Spot!S90+GT_NG!S90+GT_Spot!S90+Bawana_NG!S90+Bawana_RLNG!S90+Bawana_Spot!S90</f>
        <v>67.538271147821149</v>
      </c>
      <c r="M90" s="195">
        <f t="shared" si="9"/>
        <v>-8.8271147821146201E-2</v>
      </c>
      <c r="N90" s="194">
        <f>PPCL_NG!M90+PPCL_Spot!M90+GT_NG!M90+GT_Spot!M90+Bawana_NG!M90+Bawana_RLNG!M90+Bawana_Spot!M90</f>
        <v>98.26</v>
      </c>
      <c r="O90" s="194">
        <f>PPCL_NG!T90+PPCL_Spot!T90+GT_NG!T90+GT_Spot!T90+Bawana_NG!T90+Bawana_RLNG!T90+Bawana_Spot!T90</f>
        <v>98.702628880660782</v>
      </c>
      <c r="P90" s="195">
        <f t="shared" si="10"/>
        <v>-0.44262888066077721</v>
      </c>
      <c r="Q90" s="195">
        <f t="shared" si="11"/>
        <v>-1.4900000000000233</v>
      </c>
    </row>
    <row r="91" spans="1:17">
      <c r="A91" s="34" t="s">
        <v>133</v>
      </c>
      <c r="B91" s="194">
        <f>PPCL_NG!I91+PPCL_Spot!I91+GT_NG!I91+GT_Spot!I91+Bawana_NG!I91+Bawana_RLNG!I91+Bawana_Spot!I91</f>
        <v>157.32999999999998</v>
      </c>
      <c r="C91" s="194">
        <f>PPCL_NG!P91+PPCL_Spot!P91+GT_NG!P91+GT_Spot!P91+Bawana_NG!P91+Bawana_RLNG!P91+Bawana_Spot!P91</f>
        <v>157.94959555682141</v>
      </c>
      <c r="D91" s="195">
        <f t="shared" si="6"/>
        <v>-0.61959555682142309</v>
      </c>
      <c r="E91" s="194">
        <f>PPCL_NG!J91+PPCL_Spot!J91+GT_NG!J91+GT_Spot!J91+Bawana_NG!J91+Bawana_RLNG!J91+Bawana_Spot!J91</f>
        <v>77.489999999999995</v>
      </c>
      <c r="F91" s="194">
        <f>PPCL_NG!Q91+PPCL_Spot!Q91+GT_NG!Q91+GT_Spot!Q91+Bawana_NG!Q91+Bawana_RLNG!Q91+Bawana_Spot!Q91</f>
        <v>77.829504414696657</v>
      </c>
      <c r="G91" s="195">
        <f t="shared" si="7"/>
        <v>-0.33950441469666259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15.08</v>
      </c>
      <c r="J91" s="195">
        <f t="shared" si="8"/>
        <v>0</v>
      </c>
      <c r="K91" s="194">
        <f>PPCL_NG!L91+PPCL_Spot!L91+GT_NG!L91+GT_Spot!L91+Bawana_NG!L91+Bawana_RLNG!L91+Bawana_Spot!L91</f>
        <v>66.849999999999994</v>
      </c>
      <c r="L91" s="194">
        <f>PPCL_NG!S91+PPCL_Spot!S91+GT_NG!S91+GT_Spot!S91+Bawana_NG!S91+Bawana_RLNG!S91+Bawana_Spot!S91</f>
        <v>66.938271147821141</v>
      </c>
      <c r="M91" s="195">
        <f t="shared" si="9"/>
        <v>-8.8271147821146201E-2</v>
      </c>
      <c r="N91" s="194">
        <f>PPCL_NG!M91+PPCL_Spot!M91+GT_NG!M91+GT_Spot!M91+Bawana_NG!M91+Bawana_RLNG!M91+Bawana_Spot!M91</f>
        <v>92.2</v>
      </c>
      <c r="O91" s="194">
        <f>PPCL_NG!T91+PPCL_Spot!T91+GT_NG!T91+GT_Spot!T91+Bawana_NG!T91+Bawana_RLNG!T91+Bawana_Spot!T91</f>
        <v>92.64262888066078</v>
      </c>
      <c r="P91" s="195">
        <f t="shared" si="10"/>
        <v>-0.44262888066077721</v>
      </c>
      <c r="Q91" s="195">
        <f t="shared" si="11"/>
        <v>-1.4900000000000091</v>
      </c>
    </row>
    <row r="92" spans="1:17">
      <c r="A92" s="34" t="s">
        <v>134</v>
      </c>
      <c r="B92" s="194">
        <f>PPCL_NG!I92+PPCL_Spot!I92+GT_NG!I92+GT_Spot!I92+Bawana_NG!I92+Bawana_RLNG!I92+Bawana_Spot!I92</f>
        <v>157.32999999999998</v>
      </c>
      <c r="C92" s="194">
        <f>PPCL_NG!P92+PPCL_Spot!P92+GT_NG!P92+GT_Spot!P92+Bawana_NG!P92+Bawana_RLNG!P92+Bawana_Spot!P92</f>
        <v>157.94959555682141</v>
      </c>
      <c r="D92" s="195">
        <f t="shared" si="6"/>
        <v>-0.61959555682142309</v>
      </c>
      <c r="E92" s="194">
        <f>PPCL_NG!J92+PPCL_Spot!J92+GT_NG!J92+GT_Spot!J92+Bawana_NG!J92+Bawana_RLNG!J92+Bawana_Spot!J92</f>
        <v>77.489999999999995</v>
      </c>
      <c r="F92" s="194">
        <f>PPCL_NG!Q92+PPCL_Spot!Q92+GT_NG!Q92+GT_Spot!Q92+Bawana_NG!Q92+Bawana_RLNG!Q92+Bawana_Spot!Q92</f>
        <v>77.829504414696657</v>
      </c>
      <c r="G92" s="195">
        <f t="shared" si="7"/>
        <v>-0.33950441469666259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15.08</v>
      </c>
      <c r="J92" s="195">
        <f t="shared" si="8"/>
        <v>0</v>
      </c>
      <c r="K92" s="194">
        <f>PPCL_NG!L92+PPCL_Spot!L92+GT_NG!L92+GT_Spot!L92+Bawana_NG!L92+Bawana_RLNG!L92+Bawana_Spot!L92</f>
        <v>66.849999999999994</v>
      </c>
      <c r="L92" s="194">
        <f>PPCL_NG!S92+PPCL_Spot!S92+GT_NG!S92+GT_Spot!S92+Bawana_NG!S92+Bawana_RLNG!S92+Bawana_Spot!S92</f>
        <v>66.938271147821141</v>
      </c>
      <c r="M92" s="195">
        <f t="shared" si="9"/>
        <v>-8.8271147821146201E-2</v>
      </c>
      <c r="N92" s="194">
        <f>PPCL_NG!M92+PPCL_Spot!M92+GT_NG!M92+GT_Spot!M92+Bawana_NG!M92+Bawana_RLNG!M92+Bawana_Spot!M92</f>
        <v>92.2</v>
      </c>
      <c r="O92" s="194">
        <f>PPCL_NG!T92+PPCL_Spot!T92+GT_NG!T92+GT_Spot!T92+Bawana_NG!T92+Bawana_RLNG!T92+Bawana_Spot!T92</f>
        <v>92.64262888066078</v>
      </c>
      <c r="P92" s="195">
        <f t="shared" si="10"/>
        <v>-0.44262888066077721</v>
      </c>
      <c r="Q92" s="195">
        <f t="shared" si="11"/>
        <v>-1.4900000000000091</v>
      </c>
    </row>
    <row r="93" spans="1:17">
      <c r="A93" s="34" t="s">
        <v>135</v>
      </c>
      <c r="B93" s="194">
        <f>PPCL_NG!I93+PPCL_Spot!I93+GT_NG!I93+GT_Spot!I93+Bawana_NG!I93+Bawana_RLNG!I93+Bawana_Spot!I93</f>
        <v>157.32999999999998</v>
      </c>
      <c r="C93" s="194">
        <f>PPCL_NG!P93+PPCL_Spot!P93+GT_NG!P93+GT_Spot!P93+Bawana_NG!P93+Bawana_RLNG!P93+Bawana_Spot!P93</f>
        <v>157.94959555682141</v>
      </c>
      <c r="D93" s="195">
        <f t="shared" si="6"/>
        <v>-0.61959555682142309</v>
      </c>
      <c r="E93" s="194">
        <f>PPCL_NG!J93+PPCL_Spot!J93+GT_NG!J93+GT_Spot!J93+Bawana_NG!J93+Bawana_RLNG!J93+Bawana_Spot!J93</f>
        <v>77.489999999999995</v>
      </c>
      <c r="F93" s="194">
        <f>PPCL_NG!Q93+PPCL_Spot!Q93+GT_NG!Q93+GT_Spot!Q93+Bawana_NG!Q93+Bawana_RLNG!Q93+Bawana_Spot!Q93</f>
        <v>77.829504414696657</v>
      </c>
      <c r="G93" s="195">
        <f t="shared" si="7"/>
        <v>-0.33950441469666259</v>
      </c>
      <c r="H93" s="194">
        <f>PPCL_NG!K93+PPCL_Spot!K93+GT_NG!K93+GT_Spot!K93+Bawana_NG!K93+Bawana_RLNG!K93+Bawana_Spot!K93</f>
        <v>15.08</v>
      </c>
      <c r="I93" s="194">
        <f>PPCL_NG!R93+PPCL_Spot!R93+GT_NG!R93+GT_Spot!R93+Bawana_NG!R93+Bawana_RLNG!R93+Bawana_Spot!R93</f>
        <v>15.08</v>
      </c>
      <c r="J93" s="195">
        <f t="shared" si="8"/>
        <v>0</v>
      </c>
      <c r="K93" s="194">
        <f>PPCL_NG!L93+PPCL_Spot!L93+GT_NG!L93+GT_Spot!L93+Bawana_NG!L93+Bawana_RLNG!L93+Bawana_Spot!L93</f>
        <v>66.849999999999994</v>
      </c>
      <c r="L93" s="194">
        <f>PPCL_NG!S93+PPCL_Spot!S93+GT_NG!S93+GT_Spot!S93+Bawana_NG!S93+Bawana_RLNG!S93+Bawana_Spot!S93</f>
        <v>66.938271147821141</v>
      </c>
      <c r="M93" s="195">
        <f t="shared" si="9"/>
        <v>-8.8271147821146201E-2</v>
      </c>
      <c r="N93" s="194">
        <f>PPCL_NG!M93+PPCL_Spot!M93+GT_NG!M93+GT_Spot!M93+Bawana_NG!M93+Bawana_RLNG!M93+Bawana_Spot!M93</f>
        <v>92.2</v>
      </c>
      <c r="O93" s="194">
        <f>PPCL_NG!T93+PPCL_Spot!T93+GT_NG!T93+GT_Spot!T93+Bawana_NG!T93+Bawana_RLNG!T93+Bawana_Spot!T93</f>
        <v>92.64262888066078</v>
      </c>
      <c r="P93" s="195">
        <f t="shared" si="10"/>
        <v>-0.44262888066077721</v>
      </c>
      <c r="Q93" s="195">
        <f t="shared" si="11"/>
        <v>-1.4900000000000091</v>
      </c>
    </row>
    <row r="94" spans="1:17">
      <c r="A94" s="34" t="s">
        <v>136</v>
      </c>
      <c r="B94" s="194">
        <f>PPCL_NG!I94+PPCL_Spot!I94+GT_NG!I94+GT_Spot!I94+Bawana_NG!I94+Bawana_RLNG!I94+Bawana_Spot!I94</f>
        <v>157.32999999999998</v>
      </c>
      <c r="C94" s="194">
        <f>PPCL_NG!P94+PPCL_Spot!P94+GT_NG!P94+GT_Spot!P94+Bawana_NG!P94+Bawana_RLNG!P94+Bawana_Spot!P94</f>
        <v>157.94959555682141</v>
      </c>
      <c r="D94" s="195">
        <f t="shared" si="6"/>
        <v>-0.61959555682142309</v>
      </c>
      <c r="E94" s="194">
        <f>PPCL_NG!J94+PPCL_Spot!J94+GT_NG!J94+GT_Spot!J94+Bawana_NG!J94+Bawana_RLNG!J94+Bawana_Spot!J94</f>
        <v>77.489999999999995</v>
      </c>
      <c r="F94" s="194">
        <f>PPCL_NG!Q94+PPCL_Spot!Q94+GT_NG!Q94+GT_Spot!Q94+Bawana_NG!Q94+Bawana_RLNG!Q94+Bawana_Spot!Q94</f>
        <v>77.829504414696657</v>
      </c>
      <c r="G94" s="195">
        <f t="shared" si="7"/>
        <v>-0.33950441469666259</v>
      </c>
      <c r="H94" s="194">
        <f>PPCL_NG!K94+PPCL_Spot!K94+GT_NG!K94+GT_Spot!K94+Bawana_NG!K94+Bawana_RLNG!K94+Bawana_Spot!K94</f>
        <v>15.08</v>
      </c>
      <c r="I94" s="194">
        <f>PPCL_NG!R94+PPCL_Spot!R94+GT_NG!R94+GT_Spot!R94+Bawana_NG!R94+Bawana_RLNG!R94+Bawana_Spot!R94</f>
        <v>15.08</v>
      </c>
      <c r="J94" s="195">
        <f t="shared" si="8"/>
        <v>0</v>
      </c>
      <c r="K94" s="194">
        <f>PPCL_NG!L94+PPCL_Spot!L94+GT_NG!L94+GT_Spot!L94+Bawana_NG!L94+Bawana_RLNG!L94+Bawana_Spot!L94</f>
        <v>66.849999999999994</v>
      </c>
      <c r="L94" s="194">
        <f>PPCL_NG!S94+PPCL_Spot!S94+GT_NG!S94+GT_Spot!S94+Bawana_NG!S94+Bawana_RLNG!S94+Bawana_Spot!S94</f>
        <v>66.938271147821141</v>
      </c>
      <c r="M94" s="195">
        <f t="shared" si="9"/>
        <v>-8.8271147821146201E-2</v>
      </c>
      <c r="N94" s="194">
        <f>PPCL_NG!M94+PPCL_Spot!M94+GT_NG!M94+GT_Spot!M94+Bawana_NG!M94+Bawana_RLNG!M94+Bawana_Spot!M94</f>
        <v>92.2</v>
      </c>
      <c r="O94" s="194">
        <f>PPCL_NG!T94+PPCL_Spot!T94+GT_NG!T94+GT_Spot!T94+Bawana_NG!T94+Bawana_RLNG!T94+Bawana_Spot!T94</f>
        <v>92.64262888066078</v>
      </c>
      <c r="P94" s="195">
        <f t="shared" si="10"/>
        <v>-0.44262888066077721</v>
      </c>
      <c r="Q94" s="195">
        <f t="shared" si="11"/>
        <v>-1.4900000000000091</v>
      </c>
    </row>
    <row r="95" spans="1:17">
      <c r="A95" s="34" t="s">
        <v>137</v>
      </c>
      <c r="B95" s="194">
        <f>PPCL_NG!I95+PPCL_Spot!I95+GT_NG!I95+GT_Spot!I95+Bawana_NG!I95+Bawana_RLNG!I95+Bawana_Spot!I95</f>
        <v>157.32999999999998</v>
      </c>
      <c r="C95" s="194">
        <f>PPCL_NG!P95+PPCL_Spot!P95+GT_NG!P95+GT_Spot!P95+Bawana_NG!P95+Bawana_RLNG!P95+Bawana_Spot!P95</f>
        <v>157.94530294747</v>
      </c>
      <c r="D95" s="195">
        <f t="shared" si="6"/>
        <v>-0.61530294747001335</v>
      </c>
      <c r="E95" s="194">
        <f>PPCL_NG!J95+PPCL_Spot!J95+GT_NG!J95+GT_Spot!J95+Bawana_NG!J95+Bawana_RLNG!J95+Bawana_Spot!J95</f>
        <v>90.09</v>
      </c>
      <c r="F95" s="194">
        <f>PPCL_NG!Q95+PPCL_Spot!Q95+GT_NG!Q95+GT_Spot!Q95+Bawana_NG!Q95+Bawana_RLNG!Q95+Bawana_Spot!Q95</f>
        <v>90.427022191037977</v>
      </c>
      <c r="G95" s="195">
        <f t="shared" si="7"/>
        <v>-0.33702219103797404</v>
      </c>
      <c r="H95" s="194">
        <f>PPCL_NG!K95+PPCL_Spot!K95+GT_NG!K95+GT_Spot!K95+Bawana_NG!K95+Bawana_RLNG!K95+Bawana_Spot!K95</f>
        <v>15.08</v>
      </c>
      <c r="I95" s="194">
        <f>PPCL_NG!R95+PPCL_Spot!R95+GT_NG!R95+GT_Spot!R95+Bawana_NG!R95+Bawana_RLNG!R95+Bawana_Spot!R95</f>
        <v>15.079748330101271</v>
      </c>
      <c r="J95" s="195">
        <f t="shared" si="8"/>
        <v>2.5166989872893453E-4</v>
      </c>
      <c r="K95" s="194">
        <f>PPCL_NG!L95+PPCL_Spot!L95+GT_NG!L95+GT_Spot!L95+Bawana_NG!L95+Bawana_RLNG!L95+Bawana_Spot!L95</f>
        <v>66.849999999999994</v>
      </c>
      <c r="L95" s="194">
        <f>PPCL_NG!S95+PPCL_Spot!S95+GT_NG!S95+GT_Spot!S95+Bawana_NG!S95+Bawana_RLNG!S95+Bawana_Spot!S95</f>
        <v>66.937452358767061</v>
      </c>
      <c r="M95" s="195">
        <f t="shared" si="9"/>
        <v>-8.7452358767066585E-2</v>
      </c>
      <c r="N95" s="194">
        <f>PPCL_NG!M95+PPCL_Spot!M95+GT_NG!M95+GT_Spot!M95+Bawana_NG!M95+Bawana_RLNG!M95+Bawana_Spot!M95</f>
        <v>89.81</v>
      </c>
      <c r="O95" s="194">
        <f>PPCL_NG!T95+PPCL_Spot!T95+GT_NG!T95+GT_Spot!T95+Bawana_NG!T95+Bawana_RLNG!T95+Bawana_Spot!T95</f>
        <v>90.250474172623711</v>
      </c>
      <c r="P95" s="195">
        <f t="shared" si="10"/>
        <v>-0.44047417262370914</v>
      </c>
      <c r="Q95" s="195">
        <f t="shared" si="11"/>
        <v>-1.4800000000000342</v>
      </c>
    </row>
    <row r="96" spans="1:17">
      <c r="A96" s="34" t="s">
        <v>138</v>
      </c>
      <c r="B96" s="194">
        <f>PPCL_NG!I96+PPCL_Spot!I96+GT_NG!I96+GT_Spot!I96+Bawana_NG!I96+Bawana_RLNG!I96+Bawana_Spot!I96</f>
        <v>157.32999999999998</v>
      </c>
      <c r="C96" s="194">
        <f>PPCL_NG!P96+PPCL_Spot!P96+GT_NG!P96+GT_Spot!P96+Bawana_NG!P96+Bawana_RLNG!P96+Bawana_Spot!P96</f>
        <v>157.94530294747</v>
      </c>
      <c r="D96" s="195">
        <f t="shared" si="6"/>
        <v>-0.61530294747001335</v>
      </c>
      <c r="E96" s="194">
        <f>PPCL_NG!J96+PPCL_Spot!J96+GT_NG!J96+GT_Spot!J96+Bawana_NG!J96+Bawana_RLNG!J96+Bawana_Spot!J96</f>
        <v>90.09</v>
      </c>
      <c r="F96" s="194">
        <f>PPCL_NG!Q96+PPCL_Spot!Q96+GT_NG!Q96+GT_Spot!Q96+Bawana_NG!Q96+Bawana_RLNG!Q96+Bawana_Spot!Q96</f>
        <v>90.427022191037977</v>
      </c>
      <c r="G96" s="195">
        <f t="shared" si="7"/>
        <v>-0.33702219103797404</v>
      </c>
      <c r="H96" s="194">
        <f>PPCL_NG!K96+PPCL_Spot!K96+GT_NG!K96+GT_Spot!K96+Bawana_NG!K96+Bawana_RLNG!K96+Bawana_Spot!K96</f>
        <v>15.08</v>
      </c>
      <c r="I96" s="194">
        <f>PPCL_NG!R96+PPCL_Spot!R96+GT_NG!R96+GT_Spot!R96+Bawana_NG!R96+Bawana_RLNG!R96+Bawana_Spot!R96</f>
        <v>15.079748330101271</v>
      </c>
      <c r="J96" s="195">
        <f t="shared" si="8"/>
        <v>2.5166989872893453E-4</v>
      </c>
      <c r="K96" s="194">
        <f>PPCL_NG!L96+PPCL_Spot!L96+GT_NG!L96+GT_Spot!L96+Bawana_NG!L96+Bawana_RLNG!L96+Bawana_Spot!L96</f>
        <v>66.849999999999994</v>
      </c>
      <c r="L96" s="194">
        <f>PPCL_NG!S96+PPCL_Spot!S96+GT_NG!S96+GT_Spot!S96+Bawana_NG!S96+Bawana_RLNG!S96+Bawana_Spot!S96</f>
        <v>66.937452358767061</v>
      </c>
      <c r="M96" s="195">
        <f t="shared" si="9"/>
        <v>-8.7452358767066585E-2</v>
      </c>
      <c r="N96" s="194">
        <f>PPCL_NG!M96+PPCL_Spot!M96+GT_NG!M96+GT_Spot!M96+Bawana_NG!M96+Bawana_RLNG!M96+Bawana_Spot!M96</f>
        <v>89.81</v>
      </c>
      <c r="O96" s="194">
        <f>PPCL_NG!T96+PPCL_Spot!T96+GT_NG!T96+GT_Spot!T96+Bawana_NG!T96+Bawana_RLNG!T96+Bawana_Spot!T96</f>
        <v>90.250474172623711</v>
      </c>
      <c r="P96" s="195">
        <f t="shared" si="10"/>
        <v>-0.44047417262370914</v>
      </c>
      <c r="Q96" s="195">
        <f t="shared" si="11"/>
        <v>-1.4800000000000342</v>
      </c>
    </row>
    <row r="97" spans="1:17">
      <c r="A97" s="34" t="s">
        <v>139</v>
      </c>
      <c r="B97" s="194">
        <f>PPCL_NG!I97+PPCL_Spot!I97+GT_NG!I97+GT_Spot!I97+Bawana_NG!I97+Bawana_RLNG!I97+Bawana_Spot!I97</f>
        <v>157.32999999999998</v>
      </c>
      <c r="C97" s="194">
        <f>PPCL_NG!P97+PPCL_Spot!P97+GT_NG!P97+GT_Spot!P97+Bawana_NG!P97+Bawana_RLNG!P97+Bawana_Spot!P97</f>
        <v>157.94530294747</v>
      </c>
      <c r="D97" s="195">
        <f t="shared" si="6"/>
        <v>-0.61530294747001335</v>
      </c>
      <c r="E97" s="194">
        <f>PPCL_NG!J97+PPCL_Spot!J97+GT_NG!J97+GT_Spot!J97+Bawana_NG!J97+Bawana_RLNG!J97+Bawana_Spot!J97</f>
        <v>90.09</v>
      </c>
      <c r="F97" s="194">
        <f>PPCL_NG!Q97+PPCL_Spot!Q97+GT_NG!Q97+GT_Spot!Q97+Bawana_NG!Q97+Bawana_RLNG!Q97+Bawana_Spot!Q97</f>
        <v>90.427022191037977</v>
      </c>
      <c r="G97" s="195">
        <f t="shared" si="7"/>
        <v>-0.33702219103797404</v>
      </c>
      <c r="H97" s="194">
        <f>PPCL_NG!K97+PPCL_Spot!K97+GT_NG!K97+GT_Spot!K97+Bawana_NG!K97+Bawana_RLNG!K97+Bawana_Spot!K97</f>
        <v>15.08</v>
      </c>
      <c r="I97" s="194">
        <f>PPCL_NG!R97+PPCL_Spot!R97+GT_NG!R97+GT_Spot!R97+Bawana_NG!R97+Bawana_RLNG!R97+Bawana_Spot!R97</f>
        <v>15.079748330101271</v>
      </c>
      <c r="J97" s="195">
        <f t="shared" si="8"/>
        <v>2.5166989872893453E-4</v>
      </c>
      <c r="K97" s="194">
        <f>PPCL_NG!L97+PPCL_Spot!L97+GT_NG!L97+GT_Spot!L97+Bawana_NG!L97+Bawana_RLNG!L97+Bawana_Spot!L97</f>
        <v>66.849999999999994</v>
      </c>
      <c r="L97" s="194">
        <f>PPCL_NG!S97+PPCL_Spot!S97+GT_NG!S97+GT_Spot!S97+Bawana_NG!S97+Bawana_RLNG!S97+Bawana_Spot!S97</f>
        <v>66.937452358767061</v>
      </c>
      <c r="M97" s="195">
        <f t="shared" si="9"/>
        <v>-8.7452358767066585E-2</v>
      </c>
      <c r="N97" s="194">
        <f>PPCL_NG!M97+PPCL_Spot!M97+GT_NG!M97+GT_Spot!M97+Bawana_NG!M97+Bawana_RLNG!M97+Bawana_Spot!M97</f>
        <v>89.81</v>
      </c>
      <c r="O97" s="194">
        <f>PPCL_NG!T97+PPCL_Spot!T97+GT_NG!T97+GT_Spot!T97+Bawana_NG!T97+Bawana_RLNG!T97+Bawana_Spot!T97</f>
        <v>90.250474172623711</v>
      </c>
      <c r="P97" s="195">
        <f t="shared" si="10"/>
        <v>-0.44047417262370914</v>
      </c>
      <c r="Q97" s="195">
        <f t="shared" si="11"/>
        <v>-1.4800000000000342</v>
      </c>
    </row>
    <row r="98" spans="1:17">
      <c r="A98" s="34" t="s">
        <v>140</v>
      </c>
      <c r="B98" s="194">
        <f>PPCL_NG!I98+PPCL_Spot!I98+GT_NG!I98+GT_Spot!I98+Bawana_NG!I98+Bawana_RLNG!I98+Bawana_Spot!I98</f>
        <v>157.32999999999998</v>
      </c>
      <c r="C98" s="194">
        <f>PPCL_NG!P98+PPCL_Spot!P98+GT_NG!P98+GT_Spot!P98+Bawana_NG!P98+Bawana_RLNG!P98+Bawana_Spot!P98</f>
        <v>157.94530294747</v>
      </c>
      <c r="D98" s="195">
        <f t="shared" si="6"/>
        <v>-0.61530294747001335</v>
      </c>
      <c r="E98" s="194">
        <f>PPCL_NG!J98+PPCL_Spot!J98+GT_NG!J98+GT_Spot!J98+Bawana_NG!J98+Bawana_RLNG!J98+Bawana_Spot!J98</f>
        <v>90.09</v>
      </c>
      <c r="F98" s="194">
        <f>PPCL_NG!Q98+PPCL_Spot!Q98+GT_NG!Q98+GT_Spot!Q98+Bawana_NG!Q98+Bawana_RLNG!Q98+Bawana_Spot!Q98</f>
        <v>90.427022191037977</v>
      </c>
      <c r="G98" s="195">
        <f t="shared" si="7"/>
        <v>-0.33702219103797404</v>
      </c>
      <c r="H98" s="194">
        <f>PPCL_NG!K98+PPCL_Spot!K98+GT_NG!K98+GT_Spot!K98+Bawana_NG!K98+Bawana_RLNG!K98+Bawana_Spot!K98</f>
        <v>15.08</v>
      </c>
      <c r="I98" s="194">
        <f>PPCL_NG!R98+PPCL_Spot!R98+GT_NG!R98+GT_Spot!R98+Bawana_NG!R98+Bawana_RLNG!R98+Bawana_Spot!R98</f>
        <v>15.079748330101271</v>
      </c>
      <c r="J98" s="195">
        <f t="shared" si="8"/>
        <v>2.5166989872893453E-4</v>
      </c>
      <c r="K98" s="194">
        <f>PPCL_NG!L98+PPCL_Spot!L98+GT_NG!L98+GT_Spot!L98+Bawana_NG!L98+Bawana_RLNG!L98+Bawana_Spot!L98</f>
        <v>66.849999999999994</v>
      </c>
      <c r="L98" s="194">
        <f>PPCL_NG!S98+PPCL_Spot!S98+GT_NG!S98+GT_Spot!S98+Bawana_NG!S98+Bawana_RLNG!S98+Bawana_Spot!S98</f>
        <v>66.937452358767061</v>
      </c>
      <c r="M98" s="195">
        <f t="shared" si="9"/>
        <v>-8.7452358767066585E-2</v>
      </c>
      <c r="N98" s="194">
        <f>PPCL_NG!M98+PPCL_Spot!M98+GT_NG!M98+GT_Spot!M98+Bawana_NG!M98+Bawana_RLNG!M98+Bawana_Spot!M98</f>
        <v>89.81</v>
      </c>
      <c r="O98" s="194">
        <f>PPCL_NG!T98+PPCL_Spot!T98+GT_NG!T98+GT_Spot!T98+Bawana_NG!T98+Bawana_RLNG!T98+Bawana_Spot!T98</f>
        <v>90.250474172623711</v>
      </c>
      <c r="P98" s="195">
        <f t="shared" si="10"/>
        <v>-0.44047417262370914</v>
      </c>
      <c r="Q98" s="195">
        <f t="shared" si="11"/>
        <v>-1.4800000000000342</v>
      </c>
    </row>
    <row r="99" spans="1:17">
      <c r="A99" s="34" t="s">
        <v>324</v>
      </c>
      <c r="B99" s="194">
        <f>PPCL_NG!I99+PPCL_Spot!I99+GT_NG!I99+GT_Spot!I99+Bawana_NG!I99+Bawana_RLNG!I99+Bawana_Spot!I99</f>
        <v>3.4798650000000002</v>
      </c>
      <c r="C99" s="194">
        <f>PPCL_NG!P99+PPCL_Spot!P99+GT_NG!P99+GT_Spot!P99+Bawana_NG!P99+Bawana_RLNG!P99+Bawana_Spot!P99</f>
        <v>3.4908991090323465</v>
      </c>
      <c r="D99" s="195">
        <f t="shared" si="6"/>
        <v>-1.1034109032346251E-2</v>
      </c>
      <c r="E99" s="194">
        <f>PPCL_NG!J99+PPCL_Spot!J99+GT_NG!J99+GT_Spot!J99+Bawana_NG!J99+Bawana_RLNG!J99+Bawana_Spot!J99</f>
        <v>1.9439199999999983</v>
      </c>
      <c r="F99" s="194">
        <f>PPCL_NG!Q99+PPCL_Spot!Q99+GT_NG!Q99+GT_Spot!Q99+Bawana_NG!Q99+Bawana_RLNG!Q99+Bawana_Spot!Q99</f>
        <v>1.950161032691913</v>
      </c>
      <c r="G99" s="195">
        <f t="shared" si="7"/>
        <v>-6.2410326919146719E-3</v>
      </c>
      <c r="H99" s="194">
        <f>PPCL_NG!K99+PPCL_Spot!K99+GT_NG!K99+GT_Spot!K99+Bawana_NG!K99+Bawana_RLNG!K99+Bawana_Spot!K99</f>
        <v>0.36023749999999999</v>
      </c>
      <c r="I99" s="194">
        <f>PPCL_NG!R99+PPCL_Spot!R99+GT_NG!R99+GT_Spot!R99+Bawana_NG!R99+Bawana_RLNG!R99+Bawana_Spot!R99</f>
        <v>0.36023959690213841</v>
      </c>
      <c r="J99" s="195">
        <f t="shared" si="8"/>
        <v>-2.0969021384265041E-6</v>
      </c>
      <c r="K99" s="194">
        <f>PPCL_NG!L99+PPCL_Spot!L99+GT_NG!L99+GT_Spot!L99+Bawana_NG!L99+Bawana_RLNG!L99+Bawana_Spot!L99</f>
        <v>1.6060800000000002</v>
      </c>
      <c r="L99" s="194">
        <f>PPCL_NG!S99+PPCL_Spot!S99+GT_NG!S99+GT_Spot!S99+Bawana_NG!S99+Bawana_RLNG!S99+Bawana_Spot!S99</f>
        <v>1.6076914137944169</v>
      </c>
      <c r="M99" s="195">
        <f t="shared" si="9"/>
        <v>-1.6114137944167606E-3</v>
      </c>
      <c r="N99" s="194">
        <f>PPCL_NG!M99+PPCL_Spot!M99+GT_NG!M99+GT_Spot!M99+Bawana_NG!M99+Bawana_RLNG!M99+Bawana_Spot!M99</f>
        <v>2.3292924999999975</v>
      </c>
      <c r="O99" s="194">
        <f>PPCL_NG!T99+PPCL_Spot!T99+GT_NG!T99+GT_Spot!T99+Bawana_NG!T99+Bawana_RLNG!T99+Bawana_Spot!T99</f>
        <v>2.3373588475791829</v>
      </c>
      <c r="P99" s="195">
        <f t="shared" si="10"/>
        <v>-8.0663475791853401E-3</v>
      </c>
      <c r="Q99" s="195">
        <f t="shared" si="11"/>
        <v>-2.695500000000145E-2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2024-10-01T11:39:55Z</dcterms:modified>
</cp:coreProperties>
</file>